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<sst xmlns="http://schemas.openxmlformats.org/spreadsheetml/2006/main" count="154" uniqueCount="126">
  <si>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</si>
  <si>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</si>
  <si>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</si>
  <si>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</si>
  <si>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</si>
  <si>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</si>
  <si>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</si>
  <si>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</si>
  <si>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</si>
  <si>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</si>
  <si>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</si>
  <si>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</si>
  <si>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</si>
  <si>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</si>
  <si>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</si>
  <si>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</si>
  <si>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</si>
  <si>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</si>
  <si>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</si>
  <si>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</si>
  <si>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</si>
  <si>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</si>
  <si>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</si>
  <si>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</si>
  <si>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</si>
  <si>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</si>
  <si>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</si>
  <si>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</si>
  <si>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</si>
  <si>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</si>
  <si>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</si>
  <si>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</si>
  <si>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</si>
  <si>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</si>
  <si>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</si>
  <si>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</si>
  <si>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</si>
  <si>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</si>
  <si>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</si>
  <si>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</si>
  <si>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</si>
  <si>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</si>
  <si>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</si>
  <si>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</si>
  <si>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</si>
  <si>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</si>
  <si>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</si>
  <si>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</si>
  <si>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</si>
  <si>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</si>
  <si>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</si>
  <si>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</si>
  <si>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</si>
  <si>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</si>
  <si>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</si>
  <si>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</si>
  <si>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</si>
  <si>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</si>
  <si>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</si>
  <si>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</si>
  <si>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</si>
  <si>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</si>
  <si>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</si>
  <si>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</si>
  <si>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</si>
  <si>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</si>
  <si>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</si>
  <si>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</si>
  <si>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</si>
  <si>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</si>
  <si>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</si>
  <si>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</si>
  <si>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</si>
  <si>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</si>
  <si>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</si>
  <si>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</si>
  <si>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</si>
  <si>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</si>
  <si>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</si>
  <si>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</si>
  <si>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</si>
  <si>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</si>
  <si>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</si>
  <si>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</si>
  <si>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</si>
  <si>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</si>
  <si>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</si>
  <si>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</si>
  <si>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</si>
  <si>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</si>
  <si>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</si>
  <si>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</si>
  <si>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</si>
  <si>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</si>
  <si>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</si>
  <si>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</si>
  <si>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</si>
  <si>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</si>
  <si>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</si>
  <si>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</si>
  <si>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</si>
  <si>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</si>
  <si>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</si>
  <si>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</si>
  <si>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</si>
  <si>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</si>
  <si>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</si>
  <si>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</si>
  <si>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</si>
  <si>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</si>
  <si>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</si>
  <si>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</si>
  <si>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</si>
  <si>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</si>
  <si>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</si>
  <si>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</si>
  <si>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</si>
  <si>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</si>
  <si>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2019 рік</t>
  </si>
  <si>
    <t>Малинський районний суд Житомирської області</t>
  </si>
  <si>
    <t>11603. Житомирська область.м. Малин</t>
  </si>
  <si>
    <t>пл. Соборна</t>
  </si>
  <si>
    <t/>
  </si>
  <si>
    <t>С.Д.Міхненко</t>
  </si>
  <si>
    <t>К.В. Кухтенко</t>
  </si>
  <si>
    <t>10 січня 2020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</si>
</sst>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&amp;LBF34E0CF&amp;C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1056</v>
      </c>
      <c r="D6" s="96">
        <f>SUM(D7,D10,D13,D14,D15,D21,D24,D25,D18,D19,D20)</f>
        <v>1062656.600000003</v>
      </c>
      <c r="E6" s="96">
        <f>SUM(E7,E10,E13,E14,E15,E21,E24,E25,E18,E19,E20)</f>
        <v>816</v>
      </c>
      <c r="F6" s="96">
        <f>SUM(F7,F10,F13,F14,F15,F21,F24,F25,F18,F19,F20)</f>
        <v>883572.2700000008</v>
      </c>
      <c r="G6" s="96">
        <f>SUM(G7,G10,G13,G14,G15,G21,G24,G25,G18,G19,G20)</f>
        <v>18</v>
      </c>
      <c r="H6" s="96">
        <f>SUM(H7,H10,H13,H14,H15,H21,H24,H25,H18,H19,H20)</f>
        <v>24401.100000000002</v>
      </c>
      <c r="I6" s="96">
        <f>SUM(I7,I10,I13,I14,I15,I21,I24,I25,I18,I19,I20)</f>
        <v>139</v>
      </c>
      <c r="J6" s="96">
        <f>SUM(J7,J10,J13,J14,J15,J21,J24,J25,J18,J19,J20)</f>
        <v>92240.09999999999</v>
      </c>
      <c r="K6" s="96">
        <f>SUM(K7,K10,K13,K14,K15,K21,K24,K25,K18,K19,K20)</f>
        <v>222</v>
      </c>
      <c r="L6" s="96">
        <f>SUM(L7,L10,L13,L14,L15,L21,L24,L25,L18,L19,L20)</f>
        <v>182277.39</v>
      </c>
    </row>
    <row r="7" spans="1:12" ht="16.5" customHeight="1">
      <c r="A7" s="87">
        <v>2</v>
      </c>
      <c r="B7" s="90" t="s">
        <v>74</v>
      </c>
      <c r="C7" s="97">
        <v>514</v>
      </c>
      <c r="D7" s="97">
        <v>743706.350000003</v>
      </c>
      <c r="E7" s="97">
        <v>363</v>
      </c>
      <c r="F7" s="97">
        <v>578480.770000001</v>
      </c>
      <c r="G7" s="97">
        <v>14</v>
      </c>
      <c r="H7" s="97">
        <v>22095.9</v>
      </c>
      <c r="I7" s="97">
        <v>89</v>
      </c>
      <c r="J7" s="97">
        <v>75113.7</v>
      </c>
      <c r="K7" s="97">
        <v>137</v>
      </c>
      <c r="L7" s="97">
        <v>139246.99</v>
      </c>
    </row>
    <row r="8" spans="1:12" ht="16.5" customHeight="1">
      <c r="A8" s="87">
        <v>3</v>
      </c>
      <c r="B8" s="91" t="s">
        <v>75</v>
      </c>
      <c r="C8" s="97">
        <v>242</v>
      </c>
      <c r="D8" s="97">
        <v>465780.69</v>
      </c>
      <c r="E8" s="97">
        <v>229</v>
      </c>
      <c r="F8" s="97">
        <v>438143.95</v>
      </c>
      <c r="G8" s="97">
        <v>11</v>
      </c>
      <c r="H8" s="97">
        <v>19790.7</v>
      </c>
      <c r="I8" s="97">
        <v>2</v>
      </c>
      <c r="J8" s="97">
        <v>2689.4</v>
      </c>
      <c r="K8" s="97">
        <v>2</v>
      </c>
      <c r="L8" s="97">
        <v>3842</v>
      </c>
    </row>
    <row r="9" spans="1:12" ht="16.5" customHeight="1">
      <c r="A9" s="87">
        <v>4</v>
      </c>
      <c r="B9" s="91" t="s">
        <v>76</v>
      </c>
      <c r="C9" s="97">
        <v>272</v>
      </c>
      <c r="D9" s="97">
        <v>277925.659999999</v>
      </c>
      <c r="E9" s="97">
        <v>134</v>
      </c>
      <c r="F9" s="97">
        <v>140336.82</v>
      </c>
      <c r="G9" s="97">
        <v>3</v>
      </c>
      <c r="H9" s="97">
        <v>2305.2</v>
      </c>
      <c r="I9" s="97">
        <v>87</v>
      </c>
      <c r="J9" s="97">
        <v>72424.3</v>
      </c>
      <c r="K9" s="97">
        <v>135</v>
      </c>
      <c r="L9" s="97">
        <v>135404.99</v>
      </c>
    </row>
    <row r="10" spans="1:12" ht="19.5" customHeight="1">
      <c r="A10" s="87">
        <v>5</v>
      </c>
      <c r="B10" s="90" t="s">
        <v>77</v>
      </c>
      <c r="C10" s="97">
        <v>162</v>
      </c>
      <c r="D10" s="97">
        <v>137159.4</v>
      </c>
      <c r="E10" s="97">
        <v>143</v>
      </c>
      <c r="F10" s="97">
        <v>139264.7</v>
      </c>
      <c r="G10" s="97"/>
      <c r="H10" s="97"/>
      <c r="I10" s="97">
        <v>5</v>
      </c>
      <c r="J10" s="97">
        <v>3838.4</v>
      </c>
      <c r="K10" s="97">
        <v>19</v>
      </c>
      <c r="L10" s="97">
        <v>21515.2</v>
      </c>
    </row>
    <row r="11" spans="1:12" ht="19.5" customHeight="1">
      <c r="A11" s="87">
        <v>6</v>
      </c>
      <c r="B11" s="91" t="s">
        <v>78</v>
      </c>
      <c r="C11" s="97">
        <v>11</v>
      </c>
      <c r="D11" s="97">
        <v>21131</v>
      </c>
      <c r="E11" s="97">
        <v>5</v>
      </c>
      <c r="F11" s="97">
        <v>14215.4</v>
      </c>
      <c r="G11" s="97"/>
      <c r="H11" s="97"/>
      <c r="I11" s="97">
        <v>1</v>
      </c>
      <c r="J11" s="97">
        <v>768.4</v>
      </c>
      <c r="K11" s="97">
        <v>6</v>
      </c>
      <c r="L11" s="97">
        <v>11526</v>
      </c>
    </row>
    <row r="12" spans="1:12" ht="19.5" customHeight="1">
      <c r="A12" s="87">
        <v>7</v>
      </c>
      <c r="B12" s="91" t="s">
        <v>79</v>
      </c>
      <c r="C12" s="97">
        <v>151</v>
      </c>
      <c r="D12" s="97">
        <v>116028.4</v>
      </c>
      <c r="E12" s="97">
        <v>138</v>
      </c>
      <c r="F12" s="97">
        <v>125049.3</v>
      </c>
      <c r="G12" s="97"/>
      <c r="H12" s="97"/>
      <c r="I12" s="97">
        <v>4</v>
      </c>
      <c r="J12" s="97">
        <v>3070</v>
      </c>
      <c r="K12" s="97">
        <v>13</v>
      </c>
      <c r="L12" s="97">
        <v>9989.2</v>
      </c>
    </row>
    <row r="13" spans="1:12" ht="15" customHeight="1">
      <c r="A13" s="87">
        <v>8</v>
      </c>
      <c r="B13" s="90" t="s">
        <v>18</v>
      </c>
      <c r="C13" s="97">
        <v>157</v>
      </c>
      <c r="D13" s="97">
        <v>120638.8</v>
      </c>
      <c r="E13" s="97">
        <v>145</v>
      </c>
      <c r="F13" s="97">
        <v>115255.6</v>
      </c>
      <c r="G13" s="97">
        <v>2</v>
      </c>
      <c r="H13" s="97">
        <v>1536.8</v>
      </c>
      <c r="I13" s="97">
        <v>7</v>
      </c>
      <c r="J13" s="97">
        <v>6020</v>
      </c>
      <c r="K13" s="97">
        <v>10</v>
      </c>
      <c r="L13" s="97">
        <v>7684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97</v>
      </c>
      <c r="D15" s="97">
        <v>37267.4</v>
      </c>
      <c r="E15" s="97">
        <v>79</v>
      </c>
      <c r="F15" s="97">
        <v>34178.2</v>
      </c>
      <c r="G15" s="97">
        <v>2</v>
      </c>
      <c r="H15" s="97">
        <v>768.4</v>
      </c>
      <c r="I15" s="97"/>
      <c r="J15" s="97"/>
      <c r="K15" s="97">
        <v>16</v>
      </c>
      <c r="L15" s="97">
        <v>6147.2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97</v>
      </c>
      <c r="D17" s="97">
        <v>37267.4</v>
      </c>
      <c r="E17" s="97">
        <v>79</v>
      </c>
      <c r="F17" s="97">
        <v>34178.2</v>
      </c>
      <c r="G17" s="97">
        <v>2</v>
      </c>
      <c r="H17" s="97">
        <v>768.4</v>
      </c>
      <c r="I17" s="97"/>
      <c r="J17" s="97"/>
      <c r="K17" s="97">
        <v>16</v>
      </c>
      <c r="L17" s="97">
        <v>6147.2</v>
      </c>
    </row>
    <row r="18" spans="1:12" ht="21" customHeight="1">
      <c r="A18" s="87">
        <v>13</v>
      </c>
      <c r="B18" s="99" t="s">
        <v>104</v>
      </c>
      <c r="C18" s="97">
        <v>123</v>
      </c>
      <c r="D18" s="97">
        <v>23596.5</v>
      </c>
      <c r="E18" s="97">
        <v>83</v>
      </c>
      <c r="F18" s="97">
        <v>15913.8</v>
      </c>
      <c r="G18" s="97"/>
      <c r="H18" s="97"/>
      <c r="I18" s="97">
        <v>38</v>
      </c>
      <c r="J18" s="97">
        <v>7268</v>
      </c>
      <c r="K18" s="97">
        <v>40</v>
      </c>
      <c r="L18" s="97">
        <v>7684.00000000001</v>
      </c>
    </row>
    <row r="19" spans="1:12" ht="21" customHeight="1">
      <c r="A19" s="87">
        <v>14</v>
      </c>
      <c r="B19" s="99" t="s">
        <v>105</v>
      </c>
      <c r="C19" s="97">
        <v>3</v>
      </c>
      <c r="D19" s="97">
        <v>288.15</v>
      </c>
      <c r="E19" s="97">
        <v>3</v>
      </c>
      <c r="F19" s="97">
        <v>479.2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6</v>
      </c>
      <c r="D39" s="96">
        <f>SUM(D40,D47,D48,D49)</f>
        <v>6723.5</v>
      </c>
      <c r="E39" s="96">
        <f>SUM(E40,E47,E48,E49)</f>
        <v>5</v>
      </c>
      <c r="F39" s="96">
        <f>SUM(F40,F47,F48,F49)</f>
        <v>4033.2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768.4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3842</v>
      </c>
      <c r="E40" s="97">
        <f>SUM(E41,E44)</f>
        <v>4</v>
      </c>
      <c r="F40" s="97">
        <f>SUM(F41,F44)</f>
        <v>3073.2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768.4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3842</v>
      </c>
      <c r="E44" s="97">
        <v>4</v>
      </c>
      <c r="F44" s="97">
        <v>3073.2</v>
      </c>
      <c r="G44" s="97"/>
      <c r="H44" s="97"/>
      <c r="I44" s="97"/>
      <c r="J44" s="97"/>
      <c r="K44" s="97">
        <v>1</v>
      </c>
      <c r="L44" s="97">
        <v>768.4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3842</v>
      </c>
      <c r="E46" s="97">
        <v>4</v>
      </c>
      <c r="F46" s="97">
        <v>3073.2</v>
      </c>
      <c r="G46" s="97"/>
      <c r="H46" s="97"/>
      <c r="I46" s="97"/>
      <c r="J46" s="97"/>
      <c r="K46" s="97">
        <v>1</v>
      </c>
      <c r="L46" s="97">
        <v>768.4</v>
      </c>
    </row>
    <row r="47" spans="1:12" ht="45" customHeight="1">
      <c r="A47" s="87">
        <v>42</v>
      </c>
      <c r="B47" s="90" t="s">
        <v>90</v>
      </c>
      <c r="C47" s="97">
        <v>1</v>
      </c>
      <c r="D47" s="97">
        <v>2881.5</v>
      </c>
      <c r="E47" s="97">
        <v>1</v>
      </c>
      <c r="F47" s="97">
        <v>960</v>
      </c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12</v>
      </c>
      <c r="D50" s="96">
        <f>SUM(D51:D54)</f>
        <v>386.11</v>
      </c>
      <c r="E50" s="96">
        <f>SUM(E51:E54)</f>
        <v>12</v>
      </c>
      <c r="F50" s="96">
        <f>SUM(F51:F54)</f>
        <v>396.54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11</v>
      </c>
      <c r="D51" s="97">
        <v>328.48</v>
      </c>
      <c r="E51" s="97">
        <v>11</v>
      </c>
      <c r="F51" s="97">
        <v>338.91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57.63</v>
      </c>
      <c r="E52" s="97">
        <v>1</v>
      </c>
      <c r="F52" s="97">
        <v>57.63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611</v>
      </c>
      <c r="D55" s="96">
        <v>234746.200000002</v>
      </c>
      <c r="E55" s="96">
        <v>206</v>
      </c>
      <c r="F55" s="96">
        <v>78861.5999999997</v>
      </c>
      <c r="G55" s="96"/>
      <c r="H55" s="96"/>
      <c r="I55" s="96">
        <v>602</v>
      </c>
      <c r="J55" s="96">
        <v>229516.000000002</v>
      </c>
      <c r="K55" s="97">
        <v>9</v>
      </c>
      <c r="L55" s="96">
        <v>3457.8</v>
      </c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1685</v>
      </c>
      <c r="D56" s="96">
        <f t="shared" si="0"/>
        <v>1304512.410000005</v>
      </c>
      <c r="E56" s="96">
        <f t="shared" si="0"/>
        <v>1039</v>
      </c>
      <c r="F56" s="96">
        <f t="shared" si="0"/>
        <v>966863.6100000006</v>
      </c>
      <c r="G56" s="96">
        <f t="shared" si="0"/>
        <v>18</v>
      </c>
      <c r="H56" s="96">
        <f t="shared" si="0"/>
        <v>24401.100000000002</v>
      </c>
      <c r="I56" s="96">
        <f t="shared" si="0"/>
        <v>741</v>
      </c>
      <c r="J56" s="96">
        <f t="shared" si="0"/>
        <v>321756.100000002</v>
      </c>
      <c r="K56" s="96">
        <f t="shared" si="0"/>
        <v>232</v>
      </c>
      <c r="L56" s="96">
        <f t="shared" si="0"/>
        <v>186503.59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&amp;LBF34E0CF&amp;CФорма № 10, Підрозділ: Малинський районний суд Житомирської області,
 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228</v>
      </c>
      <c r="F4" s="93">
        <f>SUM(F5:F25)</f>
        <v>174593.38999999993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8</v>
      </c>
      <c r="F5" s="95">
        <v>2113.1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768.4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144</v>
      </c>
      <c r="F7" s="95">
        <v>92657.0999999999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1</v>
      </c>
      <c r="F9" s="95">
        <v>384.2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8</v>
      </c>
      <c r="F10" s="95">
        <v>26754.37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9</v>
      </c>
      <c r="F11" s="95">
        <v>13831.2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14</v>
      </c>
      <c r="F13" s="95">
        <v>8068.2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23</v>
      </c>
      <c r="F14" s="95">
        <v>17663.91</v>
      </c>
    </row>
    <row r="15" spans="1:6" ht="20.25" customHeight="1">
      <c r="A15" s="67">
        <v>12</v>
      </c>
      <c r="B15" s="142" t="s">
        <v>68</v>
      </c>
      <c r="C15" s="143"/>
      <c r="D15" s="144"/>
      <c r="E15" s="94">
        <v>1</v>
      </c>
      <c r="F15" s="95">
        <v>768.4</v>
      </c>
    </row>
    <row r="16" spans="1:6" ht="30" customHeight="1">
      <c r="A16" s="67">
        <v>13</v>
      </c>
      <c r="B16" s="142" t="s">
        <v>69</v>
      </c>
      <c r="C16" s="143"/>
      <c r="D16" s="144"/>
      <c r="E16" s="94">
        <v>3</v>
      </c>
      <c r="F16" s="95">
        <v>1152.6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14</v>
      </c>
      <c r="F17" s="95">
        <v>9663.51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768.4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&amp;LBF34E0CF&amp;CФорма № 10, Підрозділ: Малинський районний суд Житомирської області,
 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2018-03-15T14:08:04Z</cp:lastPrinted>
  <dcterms:created xsi:type="dcterms:W3CDTF">2015-09-09T10:27:37Z</dcterms:created>
  <dcterms:modified xsi:type="dcterms:W3CDTF">2020-01-27T12:58:19Z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10_00283_4.2019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BF34E0CF</vt:lpwstr>
  </property>
  <property fmtid="{D5CDD505-2E9C-101B-9397-08002B2CF9AE}" pid="10" name="Підрозд">
    <vt:lpwstr>Малинський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31.12.2019</vt:lpwstr>
  </property>
  <property fmtid="{D5CDD505-2E9C-101B-9397-08002B2CF9AE}" pid="15" name="Пері">
    <vt:lpwstr>2019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