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<sst xmlns="http://schemas.openxmlformats.org/spreadsheetml/2006/main" count="287" uniqueCount="215">
  <si>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</si>
  <si>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</si>
  <si>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</si>
  <si>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</si>
  <si>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</si>
  <si>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</si>
  <si>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</si>
  <si>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</si>
  <si>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</si>
  <si>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</si>
  <si>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</si>
  <si>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</si>
  <si>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</si>
  <si>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</si>
  <si>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</si>
  <si>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</si>
  <si>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</si>
  <si>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</si>
  <si>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</si>
  <si>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</si>
  <si>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</si>
  <si>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</si>
  <si>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</si>
  <si>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</si>
  <si>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</si>
  <si>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</si>
  <si>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</si>
  <si>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</si>
  <si>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</si>
  <si>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</si>
  <si>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</si>
  <si>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</si>
  <si>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</si>
  <si>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</si>
  <si>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</si>
  <si>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</si>
  <si>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</si>
  <si>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</si>
  <si>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</si>
  <si>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</si>
  <si>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</si>
  <si>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</si>
  <si>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</si>
  <si>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</si>
  <si>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</si>
  <si>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</si>
  <si>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</si>
  <si>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</si>
  <si>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</si>
  <si>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</si>
  <si>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</si>
  <si>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</si>
  <si>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</si>
  <si>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</si>
  <si>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</si>
  <si>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</si>
  <si>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</si>
  <si>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</si>
  <si>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</si>
  <si>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</si>
  <si>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</si>
  <si>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</si>
  <si>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</si>
  <si>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</si>
  <si>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</si>
  <si>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</si>
  <si>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</si>
  <si>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</si>
  <si>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</si>
  <si>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</si>
  <si>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</si>
  <si>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</si>
  <si>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</si>
  <si>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</si>
  <si>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</si>
  <si>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</si>
  <si>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</si>
  <si>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</si>
  <si>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</si>
  <si>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</si>
  <si>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</si>
  <si>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</si>
  <si>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</si>
  <si>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</si>
  <si>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</si>
  <si>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</si>
  <si>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</si>
  <si>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</si>
  <si>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</si>
  <si>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</si>
  <si>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</si>
  <si>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</si>
  <si>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</si>
  <si>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</si>
  <si>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</si>
  <si>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</si>
  <si>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</si>
  <si>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</si>
  <si>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</si>
  <si>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</si>
  <si>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</si>
  <si>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</si>
  <si>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</si>
  <si>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</si>
  <si>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</si>
  <si>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</si>
  <si>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</si>
  <si>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</si>
  <si>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</si>
  <si>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</si>
  <si>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</si>
  <si>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</si>
  <si>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</si>
  <si>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</si>
  <si>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</si>
  <si>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</si>
  <si>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</si>
  <si>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</si>
  <si>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</si>
  <si>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</si>
  <si>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</si>
  <si>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</si>
  <si>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</si>
  <si>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</si>
  <si>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</si>
  <si>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</si>
  <si>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</si>
  <si>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</si>
  <si>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</si>
  <si>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</si>
  <si>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</si>
  <si>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</si>
  <si>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</si>
  <si>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</si>
  <si>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</si>
  <si>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</si>
  <si>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</si>
  <si>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</si>
  <si>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</si>
  <si>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</si>
  <si>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</si>
  <si>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</si>
  <si>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</si>
  <si>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</si>
  <si>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</si>
  <si>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</si>
  <si>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</si>
  <si>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</si>
  <si>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</si>
  <si>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</si>
  <si>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</si>
  <si>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</si>
  <si>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</si>
  <si>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</si>
  <si>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</si>
  <si>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</si>
  <si>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</si>
  <si>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</si>
  <si>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</si>
  <si>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</si>
  <si>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</si>
  <si>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</si>
  <si>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</si>
  <si>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</si>
  <si>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</si>
  <si>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</si>
  <si>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</si>
  <si>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</si>
  <si>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</si>
  <si>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</si>
  <si>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</si>
  <si>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</si>
  <si>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</si>
  <si>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</si>
  <si>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</si>
  <si>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</si>
  <si>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</si>
  <si>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</si>
  <si>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</si>
  <si>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</si>
  <si>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</si>
  <si>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</si>
  <si>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</si>
  <si>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</si>
  <si>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</si>
  <si>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</si>
  <si>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</si>
  <si>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</si>
  <si>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</si>
  <si>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</si>
  <si>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</si>
  <si>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</si>
  <si>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</si>
  <si>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</si>
  <si>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</si>
  <si>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</si>
  <si>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</si>
  <si>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</si>
  <si>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</si>
  <si>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</si>
  <si>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</si>
  <si>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</si>
  <si>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</si>
  <si>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</si>
  <si>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</si>
  <si>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</si>
  <si>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</si>
  <si>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</si>
  <si>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</si>
  <si>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</si>
  <si>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</si>
  <si>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</si>
  <si>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В.В.Ярмоленко</t>
  </si>
  <si>
    <t>К.В.Кухтенко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</si>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</sst>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&amp;LA184B8C5&amp;C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223</v>
      </c>
      <c r="F6" s="105">
        <v>144</v>
      </c>
      <c r="G6" s="105">
        <v>4</v>
      </c>
      <c r="H6" s="105">
        <v>144</v>
      </c>
      <c r="I6" s="105" t="s">
        <v>206</v>
      </c>
      <c r="J6" s="105">
        <v>79</v>
      </c>
      <c r="K6" s="84">
        <v>20</v>
      </c>
      <c r="L6" s="91">
        <f>E6-F6</f>
        <v>79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983</v>
      </c>
      <c r="F7" s="105">
        <v>976</v>
      </c>
      <c r="G7" s="105">
        <v>2</v>
      </c>
      <c r="H7" s="105">
        <v>981</v>
      </c>
      <c r="I7" s="105">
        <v>752</v>
      </c>
      <c r="J7" s="105">
        <v>2</v>
      </c>
      <c r="K7" s="84"/>
      <c r="L7" s="91">
        <f>E7-F7</f>
        <v>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101</v>
      </c>
      <c r="F9" s="105">
        <v>101</v>
      </c>
      <c r="G9" s="105">
        <v>2</v>
      </c>
      <c r="H9" s="85">
        <v>96</v>
      </c>
      <c r="I9" s="105">
        <v>82</v>
      </c>
      <c r="J9" s="105">
        <v>5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36</v>
      </c>
      <c r="F12" s="105">
        <v>35</v>
      </c>
      <c r="G12" s="105"/>
      <c r="H12" s="105">
        <v>36</v>
      </c>
      <c r="I12" s="105">
        <v>31</v>
      </c>
      <c r="J12" s="105"/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51</v>
      </c>
      <c r="F14" s="112">
        <v>51</v>
      </c>
      <c r="G14" s="112"/>
      <c r="H14" s="112">
        <v>51</v>
      </c>
      <c r="I14" s="112">
        <v>29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1395</v>
      </c>
      <c r="F16" s="86">
        <f>SUM(F6:F15)</f>
        <v>1308</v>
      </c>
      <c r="G16" s="86">
        <f>SUM(G6:G15)</f>
        <v>8</v>
      </c>
      <c r="H16" s="86">
        <f>SUM(H6:H15)</f>
        <v>1309</v>
      </c>
      <c r="I16" s="86">
        <f>SUM(I6:I15)</f>
        <v>894</v>
      </c>
      <c r="J16" s="86">
        <f>SUM(J6:J15)</f>
        <v>86</v>
      </c>
      <c r="K16" s="86">
        <f>SUM(K6:K15)</f>
        <v>20</v>
      </c>
      <c r="L16" s="91">
        <f>E16-F16</f>
        <v>87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54</v>
      </c>
      <c r="F17" s="84">
        <v>52</v>
      </c>
      <c r="G17" s="84"/>
      <c r="H17" s="84">
        <v>53</v>
      </c>
      <c r="I17" s="84">
        <v>45</v>
      </c>
      <c r="J17" s="84">
        <v>1</v>
      </c>
      <c r="K17" s="84"/>
      <c r="L17" s="91">
        <f>E17-F17</f>
        <v>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52</v>
      </c>
      <c r="F18" s="84">
        <v>45</v>
      </c>
      <c r="G18" s="84"/>
      <c r="H18" s="84">
        <v>49</v>
      </c>
      <c r="I18" s="84">
        <v>41</v>
      </c>
      <c r="J18" s="84">
        <v>3</v>
      </c>
      <c r="K18" s="84"/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102</v>
      </c>
      <c r="F20" s="84">
        <v>99</v>
      </c>
      <c r="G20" s="84"/>
      <c r="H20" s="84">
        <v>102</v>
      </c>
      <c r="I20" s="84">
        <v>96</v>
      </c>
      <c r="J20" s="84"/>
      <c r="K20" s="84"/>
      <c r="L20" s="91">
        <f>E20-F20</f>
        <v>3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3</v>
      </c>
      <c r="F21" s="84">
        <v>2</v>
      </c>
      <c r="G21" s="84"/>
      <c r="H21" s="84">
        <v>3</v>
      </c>
      <c r="I21" s="84"/>
      <c r="J21" s="84"/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166</v>
      </c>
      <c r="F25" s="94">
        <v>154</v>
      </c>
      <c r="G25" s="94"/>
      <c r="H25" s="94">
        <v>162</v>
      </c>
      <c r="I25" s="94">
        <v>137</v>
      </c>
      <c r="J25" s="94">
        <v>4</v>
      </c>
      <c r="K25" s="94"/>
      <c r="L25" s="91">
        <f>E25-F25</f>
        <v>12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102</v>
      </c>
      <c r="F26" s="84">
        <v>100</v>
      </c>
      <c r="G26" s="84"/>
      <c r="H26" s="84">
        <v>102</v>
      </c>
      <c r="I26" s="84">
        <v>97</v>
      </c>
      <c r="J26" s="84"/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754</v>
      </c>
      <c r="F28" s="84">
        <v>733</v>
      </c>
      <c r="G28" s="84"/>
      <c r="H28" s="84">
        <v>738</v>
      </c>
      <c r="I28" s="84">
        <v>695</v>
      </c>
      <c r="J28" s="84">
        <v>16</v>
      </c>
      <c r="K28" s="84"/>
      <c r="L28" s="91">
        <f>E28-F28</f>
        <v>21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838</v>
      </c>
      <c r="F29" s="84">
        <v>709</v>
      </c>
      <c r="G29" s="84">
        <v>3</v>
      </c>
      <c r="H29" s="84">
        <v>598</v>
      </c>
      <c r="I29" s="84">
        <v>524</v>
      </c>
      <c r="J29" s="84">
        <v>240</v>
      </c>
      <c r="K29" s="84">
        <v>9</v>
      </c>
      <c r="L29" s="91">
        <f>E29-F29</f>
        <v>129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97</v>
      </c>
      <c r="F30" s="84">
        <v>91</v>
      </c>
      <c r="G30" s="84"/>
      <c r="H30" s="84">
        <v>97</v>
      </c>
      <c r="I30" s="84">
        <v>89</v>
      </c>
      <c r="J30" s="84"/>
      <c r="K30" s="84"/>
      <c r="L30" s="91">
        <f>E30-F30</f>
        <v>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98</v>
      </c>
      <c r="F31" s="84">
        <v>89</v>
      </c>
      <c r="G31" s="84"/>
      <c r="H31" s="84">
        <v>81</v>
      </c>
      <c r="I31" s="84">
        <v>72</v>
      </c>
      <c r="J31" s="84">
        <v>17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9</v>
      </c>
      <c r="F32" s="84">
        <v>9</v>
      </c>
      <c r="G32" s="84"/>
      <c r="H32" s="84">
        <v>6</v>
      </c>
      <c r="I32" s="84">
        <v>2</v>
      </c>
      <c r="J32" s="84">
        <v>3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8</v>
      </c>
      <c r="F35" s="84">
        <v>8</v>
      </c>
      <c r="G35" s="84"/>
      <c r="H35" s="84">
        <v>8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7</v>
      </c>
      <c r="F36" s="84">
        <v>6</v>
      </c>
      <c r="G36" s="84"/>
      <c r="H36" s="84">
        <v>5</v>
      </c>
      <c r="I36" s="84">
        <v>2</v>
      </c>
      <c r="J36" s="84">
        <v>2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58</v>
      </c>
      <c r="F37" s="84">
        <v>55</v>
      </c>
      <c r="G37" s="84"/>
      <c r="H37" s="84">
        <v>51</v>
      </c>
      <c r="I37" s="84">
        <v>42</v>
      </c>
      <c r="J37" s="84">
        <v>7</v>
      </c>
      <c r="K37" s="84"/>
      <c r="L37" s="91">
        <f>E37-F37</f>
        <v>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1193</v>
      </c>
      <c r="F40" s="94">
        <v>1045</v>
      </c>
      <c r="G40" s="94">
        <v>3</v>
      </c>
      <c r="H40" s="94">
        <v>908</v>
      </c>
      <c r="I40" s="94">
        <v>743</v>
      </c>
      <c r="J40" s="94">
        <v>285</v>
      </c>
      <c r="K40" s="94">
        <v>9</v>
      </c>
      <c r="L40" s="91">
        <f>E40-F40</f>
        <v>148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1279</v>
      </c>
      <c r="F41" s="84">
        <v>1212</v>
      </c>
      <c r="G41" s="84"/>
      <c r="H41" s="84">
        <v>1255</v>
      </c>
      <c r="I41" s="84" t="s">
        <v>206</v>
      </c>
      <c r="J41" s="84">
        <v>24</v>
      </c>
      <c r="K41" s="84"/>
      <c r="L41" s="91">
        <f>E41-F41</f>
        <v>67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</v>
      </c>
      <c r="F42" s="84">
        <v>10</v>
      </c>
      <c r="G42" s="84"/>
      <c r="H42" s="84">
        <v>10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>
        <v>8</v>
      </c>
      <c r="G43" s="84"/>
      <c r="H43" s="84">
        <v>8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1287</v>
      </c>
      <c r="F45" s="84">
        <f>F41+F43+F44</f>
        <v>1220</v>
      </c>
      <c r="G45" s="84">
        <f>G41+G43+G44</f>
        <v>0</v>
      </c>
      <c r="H45" s="84">
        <f>H41+H43+H44</f>
        <v>1263</v>
      </c>
      <c r="I45" s="84">
        <f>I43+I44</f>
        <v>5</v>
      </c>
      <c r="J45" s="84">
        <f>J41+J43+J44</f>
        <v>24</v>
      </c>
      <c r="K45" s="84">
        <f>K41+K43+K44</f>
        <v>0</v>
      </c>
      <c r="L45" s="91">
        <f>E45-F45</f>
        <v>67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4041</v>
      </c>
      <c r="F46" s="84">
        <f t="shared" si="0"/>
        <v>3727</v>
      </c>
      <c r="G46" s="84">
        <f t="shared" si="0"/>
        <v>11</v>
      </c>
      <c r="H46" s="84">
        <f t="shared" si="0"/>
        <v>3642</v>
      </c>
      <c r="I46" s="84">
        <f t="shared" si="0"/>
        <v>1779</v>
      </c>
      <c r="J46" s="84">
        <f t="shared" si="0"/>
        <v>399</v>
      </c>
      <c r="K46" s="84">
        <f t="shared" si="0"/>
        <v>29</v>
      </c>
      <c r="L46" s="91">
        <f>E46-F46</f>
        <v>314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&amp;LA184B8C5&amp;C&amp;R2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67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10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147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9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508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87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118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19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&amp;LA184B8C5&amp;C&amp;R3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144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107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5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2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424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162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25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195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242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201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827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366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4174816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3618411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3429</v>
      </c>
      <c r="F57" s="115">
        <f>F58+F61+F62+F63</f>
        <v>188</v>
      </c>
      <c r="G57" s="115">
        <f>G58+G61+G62+G63</f>
        <v>20</v>
      </c>
      <c r="H57" s="115">
        <f>H58+H61+H62+H63</f>
        <v>5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1246</v>
      </c>
      <c r="F58" s="94">
        <v>44</v>
      </c>
      <c r="G58" s="94">
        <v>14</v>
      </c>
      <c r="H58" s="94">
        <v>5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88</v>
      </c>
      <c r="F59" s="86">
        <v>38</v>
      </c>
      <c r="G59" s="86">
        <v>13</v>
      </c>
      <c r="H59" s="86">
        <v>5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974</v>
      </c>
      <c r="F60" s="86">
        <v>6</v>
      </c>
      <c r="G60" s="86">
        <v>1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148</v>
      </c>
      <c r="F61" s="84">
        <v>14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791</v>
      </c>
      <c r="F62" s="84">
        <v>111</v>
      </c>
      <c r="G62" s="84">
        <v>6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1244</v>
      </c>
      <c r="F63" s="84">
        <v>19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1489</v>
      </c>
      <c r="G67" s="108">
        <v>5129572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561</v>
      </c>
      <c r="G68" s="88">
        <v>3903885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928</v>
      </c>
      <c r="G69" s="88">
        <v>1225687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693</v>
      </c>
      <c r="G70" s="108">
        <v>462047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&amp;LA184B8C5&amp;C&amp;R4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7.268170426065163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23.25581395348837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3.1578947368421053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97.7193453179501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1214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1347</v>
      </c>
    </row>
    <row r="11" spans="1:4" ht="16.5" customHeight="1">
      <c r="A11" s="209" t="s">
        <v>62</v>
      </c>
      <c r="B11" s="211"/>
      <c r="C11" s="10">
        <v>9</v>
      </c>
      <c r="D11" s="84">
        <v>29</v>
      </c>
    </row>
    <row r="12" spans="1:4" ht="16.5" customHeight="1">
      <c r="A12" s="272" t="s">
        <v>103</v>
      </c>
      <c r="B12" s="272"/>
      <c r="C12" s="10">
        <v>10</v>
      </c>
      <c r="D12" s="84">
        <v>20</v>
      </c>
    </row>
    <row r="13" spans="1:4" ht="16.5" customHeight="1">
      <c r="A13" s="284" t="s">
        <v>204</v>
      </c>
      <c r="B13" s="286"/>
      <c r="C13" s="10">
        <v>11</v>
      </c>
      <c r="D13" s="94">
        <v>104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35</v>
      </c>
    </row>
    <row r="16" spans="1:4" ht="16.5" customHeight="1">
      <c r="A16" s="272" t="s">
        <v>104</v>
      </c>
      <c r="B16" s="272"/>
      <c r="C16" s="10">
        <v>14</v>
      </c>
      <c r="D16" s="84">
        <v>53</v>
      </c>
    </row>
    <row r="17" spans="1:5" ht="16.5" customHeight="1">
      <c r="A17" s="272" t="s">
        <v>108</v>
      </c>
      <c r="B17" s="27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&amp;LA184B8C5&amp;C&amp;R5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2021-01-21T10:07:31Z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A184B8C5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