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<sst xmlns="http://schemas.openxmlformats.org/spreadsheetml/2006/main" count="154" uniqueCount="126">
  <si>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</si>
  <si>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</si>
  <si>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</si>
  <si>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</si>
  <si>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</si>
  <si>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</si>
  <si>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</si>
  <si>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</si>
  <si>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</si>
  <si>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</si>
  <si>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</si>
  <si>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</si>
  <si>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</si>
  <si>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</si>
  <si>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</si>
  <si>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</si>
  <si>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</si>
  <si>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</si>
  <si>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</si>
  <si>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</si>
  <si>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</si>
  <si>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</si>
  <si>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</si>
  <si>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</si>
  <si>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</si>
  <si>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</si>
  <si>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</si>
  <si>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</si>
  <si>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</si>
  <si>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</si>
  <si>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</si>
  <si>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</si>
  <si>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</si>
  <si>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</si>
  <si>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</si>
  <si>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</si>
  <si>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</si>
  <si>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</si>
  <si>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</si>
  <si>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</si>
  <si>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</si>
  <si>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</si>
  <si>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</si>
  <si>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</si>
  <si>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</si>
  <si>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</si>
  <si>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</si>
  <si>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</si>
  <si>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</si>
  <si>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</si>
  <si>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</si>
  <si>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</si>
  <si>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</si>
  <si>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</si>
  <si>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</si>
  <si>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</si>
  <si>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</si>
  <si>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</si>
  <si>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</si>
  <si>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</si>
  <si>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</si>
  <si>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</si>
  <si>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</si>
  <si>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</si>
  <si>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</si>
  <si>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</si>
  <si>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</si>
  <si>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</si>
  <si>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</si>
  <si>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</si>
  <si>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</si>
  <si>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</si>
  <si>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</si>
  <si>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</si>
  <si>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</si>
  <si>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</si>
  <si>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</si>
  <si>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</si>
  <si>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</si>
  <si>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</si>
  <si>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</si>
  <si>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</si>
  <si>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</si>
  <si>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</si>
  <si>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</si>
  <si>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</si>
  <si>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</si>
  <si>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</si>
  <si>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</si>
  <si>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</si>
  <si>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</si>
  <si>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</si>
  <si>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</si>
  <si>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</si>
  <si>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</si>
  <si>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</si>
  <si>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</si>
  <si>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</si>
  <si>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</si>
  <si>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</si>
  <si>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</si>
  <si>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</si>
  <si>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</si>
  <si>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</si>
  <si>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</si>
  <si>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</si>
  <si>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</si>
  <si>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</si>
  <si>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</si>
  <si>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</si>
  <si>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</si>
  <si>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</si>
  <si>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</si>
  <si>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</si>
  <si>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</si>
  <si>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</si>
  <si>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</si>
  <si>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</si>
  <si>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</si>
  <si>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</si>
  <si>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</si>
  <si>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</si>
  <si>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</si>
  <si>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В.В.Ярмоленко</t>
  </si>
  <si>
    <t>Т.А. Єнько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</si>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</sst>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&amp;LFA2702B6&amp;C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636</v>
      </c>
      <c r="D6" s="96">
        <f>SUM(D7,D10,D13,D14,D15,D21,D24,D25,D18,D19,D20)</f>
        <v>551548.35</v>
      </c>
      <c r="E6" s="96">
        <f>SUM(E7,E10,E13,E14,E15,E21,E24,E25,E18,E19,E20)</f>
        <v>539</v>
      </c>
      <c r="F6" s="96">
        <f>SUM(F7,F10,F13,F14,F15,F21,F24,F25,F18,F19,F20)</f>
        <v>474321.8499999999</v>
      </c>
      <c r="G6" s="96">
        <f>SUM(G7,G10,G13,G14,G15,G21,G24,G25,G18,G19,G20)</f>
        <v>14</v>
      </c>
      <c r="H6" s="96">
        <f>SUM(H7,H10,H13,H14,H15,H21,H24,H25,H18,H19,H20)</f>
        <v>18349.8</v>
      </c>
      <c r="I6" s="96">
        <f>SUM(I7,I10,I13,I14,I15,I21,I24,I25,I18,I19,I20)</f>
        <v>39</v>
      </c>
      <c r="J6" s="96">
        <f>SUM(J7,J10,J13,J14,J15,J21,J24,J25,J18,J19,J20)</f>
        <v>19068.2</v>
      </c>
      <c r="K6" s="96">
        <f>SUM(K7,K10,K13,K14,K15,K21,K24,K25,K18,K19,K20)</f>
        <v>85</v>
      </c>
      <c r="L6" s="96">
        <f>SUM(L7,L10,L13,L14,L15,L21,L24,L25,L18,L19,L20)</f>
        <v>57922.31999999999</v>
      </c>
    </row>
    <row r="7" spans="1:12" ht="16.5" customHeight="1">
      <c r="A7" s="87">
        <v>2</v>
      </c>
      <c r="B7" s="90" t="s">
        <v>74</v>
      </c>
      <c r="C7" s="97">
        <v>202</v>
      </c>
      <c r="D7" s="97">
        <v>330450.35</v>
      </c>
      <c r="E7" s="97">
        <v>159</v>
      </c>
      <c r="F7" s="97">
        <v>275193.55</v>
      </c>
      <c r="G7" s="97">
        <v>7</v>
      </c>
      <c r="H7" s="97">
        <v>14785</v>
      </c>
      <c r="I7" s="97">
        <v>13</v>
      </c>
      <c r="J7" s="97">
        <v>11804</v>
      </c>
      <c r="K7" s="97">
        <v>36</v>
      </c>
      <c r="L7" s="97">
        <v>32906.02</v>
      </c>
    </row>
    <row r="8" spans="1:12" ht="16.5" customHeight="1">
      <c r="A8" s="87">
        <v>3</v>
      </c>
      <c r="B8" s="91" t="s">
        <v>75</v>
      </c>
      <c r="C8" s="97">
        <v>80</v>
      </c>
      <c r="D8" s="97">
        <v>182173.67</v>
      </c>
      <c r="E8" s="97">
        <v>77</v>
      </c>
      <c r="F8" s="97">
        <v>171581.67</v>
      </c>
      <c r="G8" s="97">
        <v>3</v>
      </c>
      <c r="H8" s="97">
        <v>6642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122</v>
      </c>
      <c r="D9" s="97">
        <v>148276.68</v>
      </c>
      <c r="E9" s="97">
        <v>82</v>
      </c>
      <c r="F9" s="97">
        <v>103611.88</v>
      </c>
      <c r="G9" s="97">
        <v>4</v>
      </c>
      <c r="H9" s="97">
        <v>8143</v>
      </c>
      <c r="I9" s="97">
        <v>13</v>
      </c>
      <c r="J9" s="97">
        <v>11804</v>
      </c>
      <c r="K9" s="97">
        <v>36</v>
      </c>
      <c r="L9" s="97">
        <v>32906.02</v>
      </c>
    </row>
    <row r="10" spans="1:12" ht="19.5" customHeight="1">
      <c r="A10" s="87">
        <v>5</v>
      </c>
      <c r="B10" s="90" t="s">
        <v>77</v>
      </c>
      <c r="C10" s="97">
        <v>88</v>
      </c>
      <c r="D10" s="97">
        <v>83536</v>
      </c>
      <c r="E10" s="97">
        <v>73</v>
      </c>
      <c r="F10" s="97">
        <v>72599.4</v>
      </c>
      <c r="G10" s="97">
        <v>3</v>
      </c>
      <c r="H10" s="97">
        <v>1748.8</v>
      </c>
      <c r="I10" s="97"/>
      <c r="J10" s="97"/>
      <c r="K10" s="97">
        <v>14</v>
      </c>
      <c r="L10" s="97">
        <v>14006.8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1</v>
      </c>
      <c r="F11" s="97">
        <v>5675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86</v>
      </c>
      <c r="D12" s="97">
        <v>78996</v>
      </c>
      <c r="E12" s="97">
        <v>72</v>
      </c>
      <c r="F12" s="97">
        <v>66924.4</v>
      </c>
      <c r="G12" s="97">
        <v>3</v>
      </c>
      <c r="H12" s="97">
        <v>1748.8</v>
      </c>
      <c r="I12" s="97"/>
      <c r="J12" s="97"/>
      <c r="K12" s="97">
        <v>13</v>
      </c>
      <c r="L12" s="97">
        <v>11736.8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67192</v>
      </c>
      <c r="E13" s="97">
        <v>66</v>
      </c>
      <c r="F13" s="97">
        <v>61609.6</v>
      </c>
      <c r="G13" s="97">
        <v>4</v>
      </c>
      <c r="H13" s="97">
        <v>1816</v>
      </c>
      <c r="I13" s="97">
        <v>2</v>
      </c>
      <c r="J13" s="97">
        <v>1816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18160</v>
      </c>
      <c r="E15" s="97">
        <v>38</v>
      </c>
      <c r="F15" s="97">
        <v>18547.8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18160</v>
      </c>
      <c r="E17" s="97">
        <v>38</v>
      </c>
      <c r="F17" s="97">
        <v>18547.8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228</v>
      </c>
      <c r="D18" s="97">
        <v>51756</v>
      </c>
      <c r="E18" s="97">
        <v>200</v>
      </c>
      <c r="F18" s="97">
        <v>46031</v>
      </c>
      <c r="G18" s="97"/>
      <c r="H18" s="97"/>
      <c r="I18" s="97">
        <v>24</v>
      </c>
      <c r="J18" s="97">
        <v>5448.2</v>
      </c>
      <c r="K18" s="97">
        <v>28</v>
      </c>
      <c r="L18" s="97">
        <v>6356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3</v>
      </c>
      <c r="F19" s="97">
        <v>340.5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7264</v>
      </c>
      <c r="E39" s="96">
        <f>SUM(E40,E47,E48,E49)</f>
        <v>4</v>
      </c>
      <c r="F39" s="96">
        <f>SUM(F40,F47,F48,F49)</f>
        <v>3598.4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7264</v>
      </c>
      <c r="E40" s="97">
        <f>SUM(E41,E44)</f>
        <v>4</v>
      </c>
      <c r="F40" s="97">
        <f>SUM(F41,F44)</f>
        <v>3598.4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7264</v>
      </c>
      <c r="E44" s="97">
        <v>4</v>
      </c>
      <c r="F44" s="97">
        <v>3598.4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2</v>
      </c>
      <c r="D45" s="97">
        <v>4540</v>
      </c>
      <c r="E45" s="97">
        <v>1</v>
      </c>
      <c r="F45" s="97">
        <v>2270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1328.4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88.53</v>
      </c>
      <c r="E50" s="96">
        <f>SUM(E51:E54)</f>
        <v>3</v>
      </c>
      <c r="F50" s="96">
        <f>SUM(F51:F54)</f>
        <v>88.62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88.53</v>
      </c>
      <c r="E51" s="97">
        <v>3</v>
      </c>
      <c r="F51" s="97">
        <v>88.62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282</v>
      </c>
      <c r="D55" s="96">
        <v>128028</v>
      </c>
      <c r="E55" s="96">
        <v>79</v>
      </c>
      <c r="F55" s="96">
        <v>35529.2</v>
      </c>
      <c r="G55" s="96"/>
      <c r="H55" s="96"/>
      <c r="I55" s="96">
        <v>281</v>
      </c>
      <c r="J55" s="96">
        <v>126632</v>
      </c>
      <c r="K55" s="97">
        <v>1</v>
      </c>
      <c r="L55" s="96">
        <v>908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926</v>
      </c>
      <c r="D56" s="96">
        <f t="shared" si="0"/>
        <v>686928.88</v>
      </c>
      <c r="E56" s="96">
        <f t="shared" si="0"/>
        <v>625</v>
      </c>
      <c r="F56" s="96">
        <f t="shared" si="0"/>
        <v>513538.06999999995</v>
      </c>
      <c r="G56" s="96">
        <f t="shared" si="0"/>
        <v>14</v>
      </c>
      <c r="H56" s="96">
        <f t="shared" si="0"/>
        <v>18349.8</v>
      </c>
      <c r="I56" s="96">
        <f t="shared" si="0"/>
        <v>320</v>
      </c>
      <c r="J56" s="96">
        <f t="shared" si="0"/>
        <v>145700.2</v>
      </c>
      <c r="K56" s="96">
        <f t="shared" si="0"/>
        <v>86</v>
      </c>
      <c r="L56" s="96">
        <f t="shared" si="0"/>
        <v>58830.31999999999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&amp;LFA2702B6&amp;CФорма № 10, Підрозділ: Малинський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84</v>
      </c>
      <c r="F4" s="93">
        <f>SUM(F5:F25)</f>
        <v>56627.520000000004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2060.58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58</v>
      </c>
      <c r="F7" s="95">
        <v>34050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10</v>
      </c>
      <c r="F11" s="95">
        <v>9080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7350.94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2270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&amp;LFA2702B6&amp;CФорма № 10, Підрозділ: Малинський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2021-07-09T06:27:17Z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FA2702B6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