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<sst xmlns="http://schemas.openxmlformats.org/spreadsheetml/2006/main" count="154" uniqueCount="126">
  <si>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</si>
  <si>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</si>
  <si>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</si>
  <si>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</si>
  <si>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</si>
  <si>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</si>
  <si>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</si>
  <si>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</si>
  <si>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</si>
  <si>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</si>
  <si>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</si>
  <si>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</si>
  <si>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</si>
  <si>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</si>
  <si>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</si>
  <si>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</si>
  <si>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</si>
  <si>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</si>
  <si>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</si>
  <si>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</si>
  <si>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</si>
  <si>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</si>
  <si>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</si>
  <si>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</si>
  <si>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</si>
  <si>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</si>
  <si>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</si>
  <si>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</si>
  <si>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</si>
  <si>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</si>
  <si>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</si>
  <si>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</si>
  <si>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</si>
  <si>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</si>
  <si>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</si>
  <si>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</si>
  <si>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</si>
  <si>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</si>
  <si>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</si>
  <si>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</si>
  <si>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</si>
  <si>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</si>
  <si>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</si>
  <si>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</si>
  <si>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</si>
  <si>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</si>
  <si>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</si>
  <si>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</si>
  <si>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</si>
  <si>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</si>
  <si>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</si>
  <si>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</si>
  <si>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</si>
  <si>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</si>
  <si>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</si>
  <si>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</si>
  <si>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</si>
  <si>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</si>
  <si>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</si>
  <si>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</si>
  <si>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</si>
  <si>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</si>
  <si>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</si>
  <si>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</si>
  <si>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</si>
  <si>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</si>
  <si>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</si>
  <si>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</si>
  <si>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</si>
  <si>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</si>
  <si>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</si>
  <si>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</si>
  <si>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</si>
  <si>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</si>
  <si>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</si>
  <si>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</si>
  <si>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</si>
  <si>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</si>
  <si>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</si>
  <si>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</si>
  <si>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</si>
  <si>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</si>
  <si>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</si>
  <si>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</si>
  <si>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</si>
  <si>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</si>
  <si>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</si>
  <si>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</si>
  <si>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</si>
  <si>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</si>
  <si>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</si>
  <si>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</si>
  <si>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</si>
  <si>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</si>
  <si>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</si>
  <si>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</si>
  <si>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</si>
  <si>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</si>
  <si>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</si>
  <si>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</si>
  <si>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</si>
  <si>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</si>
  <si>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</si>
  <si>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</si>
  <si>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</si>
  <si>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</si>
  <si>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</si>
  <si>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</si>
  <si>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</si>
  <si>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</si>
  <si>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</si>
  <si>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</si>
  <si>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</si>
  <si>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</si>
  <si>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</si>
  <si>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</si>
  <si>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</si>
  <si>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</si>
  <si>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</si>
  <si>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</si>
  <si>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</si>
  <si>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</si>
  <si>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</si>
  <si>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>В.В.Ярмоленко</t>
  </si>
  <si>
    <t>А.В.Кенез</t>
  </si>
  <si>
    <t>11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</si>
</sst>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&amp;L44D289D9&amp;C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1011</v>
      </c>
      <c r="D6" s="96">
        <f>SUM(D7,D10,D13,D14,D15,D21,D24,D25,D18,D19,D20)</f>
        <v>1148408.9000000022</v>
      </c>
      <c r="E6" s="96">
        <f>SUM(E7,E10,E13,E14,E15,E21,E24,E25,E18,E19,E20)</f>
        <v>814</v>
      </c>
      <c r="F6" s="96">
        <f>SUM(F7,F10,F13,F14,F15,F21,F24,F25,F18,F19,F20)</f>
        <v>958945.3200000002</v>
      </c>
      <c r="G6" s="96">
        <f>SUM(G7,G10,G13,G14,G15,G21,G24,G25,G18,G19,G20)</f>
        <v>19</v>
      </c>
      <c r="H6" s="96">
        <f>SUM(H7,H10,H13,H14,H15,H21,H24,H25,H18,H19,H20)</f>
        <v>41821.200000000004</v>
      </c>
      <c r="I6" s="96">
        <f>SUM(I7,I10,I13,I14,I15,I21,I24,I25,I18,I19,I20)</f>
        <v>98</v>
      </c>
      <c r="J6" s="96">
        <f>SUM(J7,J10,J13,J14,J15,J21,J24,J25,J18,J19,J20)</f>
        <v>67399.76</v>
      </c>
      <c r="K6" s="96">
        <f>SUM(K7,K10,K13,K14,K15,K21,K24,K25,K18,K19,K20)</f>
        <v>167</v>
      </c>
      <c r="L6" s="96">
        <f>SUM(L7,L10,L13,L14,L15,L21,L24,L25,L18,L19,L20)</f>
        <v>161595.66999999998</v>
      </c>
    </row>
    <row r="7" spans="1:12" ht="16.5" customHeight="1">
      <c r="A7" s="87">
        <v>2</v>
      </c>
      <c r="B7" s="90" t="s">
        <v>74</v>
      </c>
      <c r="C7" s="97">
        <v>496</v>
      </c>
      <c r="D7" s="97">
        <v>813350.100000002</v>
      </c>
      <c r="E7" s="97">
        <v>380</v>
      </c>
      <c r="F7" s="97">
        <v>650993.6</v>
      </c>
      <c r="G7" s="97">
        <v>12</v>
      </c>
      <c r="H7" s="97">
        <v>37170.4</v>
      </c>
      <c r="I7" s="97">
        <v>53</v>
      </c>
      <c r="J7" s="97">
        <v>51076.56</v>
      </c>
      <c r="K7" s="97">
        <v>101</v>
      </c>
      <c r="L7" s="97">
        <v>128384.07</v>
      </c>
    </row>
    <row r="8" spans="1:12" ht="16.5" customHeight="1">
      <c r="A8" s="87">
        <v>3</v>
      </c>
      <c r="B8" s="91" t="s">
        <v>75</v>
      </c>
      <c r="C8" s="97">
        <v>209</v>
      </c>
      <c r="D8" s="97">
        <v>452190.47</v>
      </c>
      <c r="E8" s="97">
        <v>196</v>
      </c>
      <c r="F8" s="97">
        <v>426849.05</v>
      </c>
      <c r="G8" s="97">
        <v>9</v>
      </c>
      <c r="H8" s="97">
        <v>24138</v>
      </c>
      <c r="I8" s="97">
        <v>2</v>
      </c>
      <c r="J8" s="97">
        <v>1681.6</v>
      </c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287</v>
      </c>
      <c r="D9" s="97">
        <v>361159.629999999</v>
      </c>
      <c r="E9" s="97">
        <v>184</v>
      </c>
      <c r="F9" s="97">
        <v>224144.549999999</v>
      </c>
      <c r="G9" s="97">
        <v>3</v>
      </c>
      <c r="H9" s="97">
        <v>13032.4</v>
      </c>
      <c r="I9" s="97">
        <v>51</v>
      </c>
      <c r="J9" s="97">
        <v>49394.96</v>
      </c>
      <c r="K9" s="97">
        <v>98</v>
      </c>
      <c r="L9" s="97">
        <v>122078.07</v>
      </c>
    </row>
    <row r="10" spans="1:12" ht="19.5" customHeight="1">
      <c r="A10" s="87">
        <v>5</v>
      </c>
      <c r="B10" s="90" t="s">
        <v>77</v>
      </c>
      <c r="C10" s="97">
        <v>168</v>
      </c>
      <c r="D10" s="97">
        <v>153866.4</v>
      </c>
      <c r="E10" s="97">
        <v>144</v>
      </c>
      <c r="F10" s="97">
        <v>135079.28</v>
      </c>
      <c r="G10" s="97">
        <v>4</v>
      </c>
      <c r="H10" s="97">
        <v>2969.2</v>
      </c>
      <c r="I10" s="97">
        <v>6</v>
      </c>
      <c r="J10" s="97">
        <v>4972.4</v>
      </c>
      <c r="K10" s="97">
        <v>13</v>
      </c>
      <c r="L10" s="97">
        <v>14714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21020</v>
      </c>
      <c r="E11" s="97">
        <v>6</v>
      </c>
      <c r="F11" s="97">
        <v>15064.9</v>
      </c>
      <c r="G11" s="97">
        <v>1</v>
      </c>
      <c r="H11" s="97">
        <v>543</v>
      </c>
      <c r="I11" s="97">
        <v>1</v>
      </c>
      <c r="J11" s="97">
        <v>840.8</v>
      </c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158</v>
      </c>
      <c r="D12" s="97">
        <v>132846.4</v>
      </c>
      <c r="E12" s="97">
        <v>138</v>
      </c>
      <c r="F12" s="97">
        <v>120014.38</v>
      </c>
      <c r="G12" s="97">
        <v>3</v>
      </c>
      <c r="H12" s="97">
        <v>2426.2</v>
      </c>
      <c r="I12" s="97">
        <v>5</v>
      </c>
      <c r="J12" s="97">
        <v>4131.6</v>
      </c>
      <c r="K12" s="97">
        <v>10</v>
      </c>
      <c r="L12" s="97">
        <v>8408</v>
      </c>
    </row>
    <row r="13" spans="1:12" ht="15" customHeight="1">
      <c r="A13" s="87">
        <v>8</v>
      </c>
      <c r="B13" s="90" t="s">
        <v>18</v>
      </c>
      <c r="C13" s="97">
        <v>129</v>
      </c>
      <c r="D13" s="97">
        <v>108463.2</v>
      </c>
      <c r="E13" s="97">
        <v>118</v>
      </c>
      <c r="F13" s="97">
        <v>108700.04</v>
      </c>
      <c r="G13" s="97">
        <v>1</v>
      </c>
      <c r="H13" s="97">
        <v>840.8</v>
      </c>
      <c r="I13" s="97">
        <v>5</v>
      </c>
      <c r="J13" s="97">
        <v>4204</v>
      </c>
      <c r="K13" s="97">
        <v>9</v>
      </c>
      <c r="L13" s="97">
        <v>7567.2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1681.6</v>
      </c>
      <c r="E14" s="97">
        <v>1</v>
      </c>
      <c r="F14" s="97">
        <v>840.8</v>
      </c>
      <c r="G14" s="97"/>
      <c r="H14" s="97"/>
      <c r="I14" s="97"/>
      <c r="J14" s="97"/>
      <c r="K14" s="97">
        <v>1</v>
      </c>
      <c r="L14" s="97">
        <v>840.8</v>
      </c>
    </row>
    <row r="15" spans="1:12" ht="123" customHeight="1">
      <c r="A15" s="87">
        <v>10</v>
      </c>
      <c r="B15" s="90" t="s">
        <v>103</v>
      </c>
      <c r="C15" s="97">
        <v>113</v>
      </c>
      <c r="D15" s="97">
        <v>49397.0000000001</v>
      </c>
      <c r="E15" s="97">
        <v>106</v>
      </c>
      <c r="F15" s="97">
        <v>49741.0000000001</v>
      </c>
      <c r="G15" s="97">
        <v>2</v>
      </c>
      <c r="H15" s="97">
        <v>840.8</v>
      </c>
      <c r="I15" s="97"/>
      <c r="J15" s="97"/>
      <c r="K15" s="97">
        <v>5</v>
      </c>
      <c r="L15" s="97">
        <v>2102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110</v>
      </c>
      <c r="D17" s="97">
        <v>46244.0000000001</v>
      </c>
      <c r="E17" s="97">
        <v>103</v>
      </c>
      <c r="F17" s="97">
        <v>46588.0000000001</v>
      </c>
      <c r="G17" s="97">
        <v>2</v>
      </c>
      <c r="H17" s="97">
        <v>840.8</v>
      </c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103</v>
      </c>
      <c r="D18" s="97">
        <v>21650.6</v>
      </c>
      <c r="E18" s="97">
        <v>65</v>
      </c>
      <c r="F18" s="97">
        <v>13590.6</v>
      </c>
      <c r="G18" s="97"/>
      <c r="H18" s="97"/>
      <c r="I18" s="97">
        <v>34</v>
      </c>
      <c r="J18" s="97">
        <v>7146.8</v>
      </c>
      <c r="K18" s="97">
        <v>38</v>
      </c>
      <c r="L18" s="97">
        <v>7987.59999999999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23</v>
      </c>
      <c r="D39" s="96">
        <f>SUM(D40,D47,D48,D49)</f>
        <v>19338.4</v>
      </c>
      <c r="E39" s="96">
        <f>SUM(E40,E47,E48,E49)</f>
        <v>21</v>
      </c>
      <c r="F39" s="96">
        <f>SUM(F40,F47,F48,F49)</f>
        <v>10510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23</v>
      </c>
      <c r="D40" s="97">
        <f>SUM(D41,D44)</f>
        <v>19338.4</v>
      </c>
      <c r="E40" s="97">
        <f>SUM(E41,E44)</f>
        <v>21</v>
      </c>
      <c r="F40" s="97">
        <f>SUM(F41,F44)</f>
        <v>10510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23</v>
      </c>
      <c r="D44" s="97">
        <v>19338.4</v>
      </c>
      <c r="E44" s="97">
        <v>21</v>
      </c>
      <c r="F44" s="97">
        <v>10510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23</v>
      </c>
      <c r="D46" s="97">
        <v>19338.4</v>
      </c>
      <c r="E46" s="97">
        <v>21</v>
      </c>
      <c r="F46" s="97">
        <v>10510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397.28</v>
      </c>
      <c r="E50" s="96">
        <f>SUM(E51:E54)</f>
        <v>15</v>
      </c>
      <c r="F50" s="96">
        <f>SUM(F51:F54)</f>
        <v>395.75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208.1</v>
      </c>
      <c r="E51" s="97">
        <v>12</v>
      </c>
      <c r="F51" s="97">
        <v>206.56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189.19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628</v>
      </c>
      <c r="D55" s="96">
        <v>264011.199999998</v>
      </c>
      <c r="E55" s="96">
        <v>174</v>
      </c>
      <c r="F55" s="96">
        <v>72845.6000000001</v>
      </c>
      <c r="G55" s="96"/>
      <c r="H55" s="96"/>
      <c r="I55" s="96">
        <v>616</v>
      </c>
      <c r="J55" s="96">
        <v>256224.599999998</v>
      </c>
      <c r="K55" s="97">
        <v>12</v>
      </c>
      <c r="L55" s="96">
        <v>5044.8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1677</v>
      </c>
      <c r="D56" s="96">
        <f t="shared" si="0"/>
        <v>1432155.7800000003</v>
      </c>
      <c r="E56" s="96">
        <f t="shared" si="0"/>
        <v>1024</v>
      </c>
      <c r="F56" s="96">
        <f t="shared" si="0"/>
        <v>1042696.6700000003</v>
      </c>
      <c r="G56" s="96">
        <f t="shared" si="0"/>
        <v>19</v>
      </c>
      <c r="H56" s="96">
        <f t="shared" si="0"/>
        <v>41821.200000000004</v>
      </c>
      <c r="I56" s="96">
        <f t="shared" si="0"/>
        <v>714</v>
      </c>
      <c r="J56" s="96">
        <f t="shared" si="0"/>
        <v>323624.359999998</v>
      </c>
      <c r="K56" s="96">
        <f t="shared" si="0"/>
        <v>181</v>
      </c>
      <c r="L56" s="96">
        <f t="shared" si="0"/>
        <v>168322.06999999998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&amp;L44D289D9&amp;CФорма № 10, Підрозділ: Малинський районний суд Житомирської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181</v>
      </c>
      <c r="F4" s="93">
        <f>SUM(F5:F25)</f>
        <v>168322.0700000001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121</v>
      </c>
      <c r="F7" s="95">
        <v>93651.8400000001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15119.26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18</v>
      </c>
      <c r="F11" s="95">
        <v>31383.2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11612.97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12</v>
      </c>
      <c r="F14" s="95">
        <v>8987.6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840.8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10</v>
      </c>
      <c r="F17" s="95">
        <v>5465.2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&amp;L44D289D9&amp;CФорма № 10, Підрозділ: Малинський районний суд Житомирської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2021-01-21T07:41:05Z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10_00283_4.2020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44D289D9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