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57" yWindow="32757" windowWidth="24267" windowHeight="11770"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<sst xmlns="http://schemas.openxmlformats.org/spreadsheetml/2006/main" count="4547" uniqueCount="2368">
  <si>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</si>
  <si>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</si>
  <si>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</si>
  <si>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</si>
  <si>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</si>
  <si>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</si>
  <si>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</si>
  <si>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</si>
  <si>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</si>
  <si>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</si>
  <si>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</si>
  <si>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</si>
  <si>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</si>
  <si>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</si>
  <si>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</si>
  <si>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</si>
  <si>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</si>
  <si>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</si>
  <si>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</si>
  <si>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</si>
  <si>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</si>
  <si>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</si>
  <si>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</si>
  <si>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</si>
  <si>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</si>
  <si>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</si>
  <si>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</si>
  <si>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</si>
  <si>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</si>
  <si>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</si>
  <si>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</si>
  <si>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</si>
  <si>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</si>
  <si>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</si>
  <si>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</si>
  <si>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</si>
  <si>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</si>
  <si>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</si>
  <si>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</si>
  <si>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</si>
  <si>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</si>
  <si>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</si>
  <si>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</si>
  <si>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</si>
  <si>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</si>
  <si>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</si>
  <si>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</si>
  <si>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</si>
  <si>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</si>
  <si>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</si>
  <si>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</si>
  <si>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</si>
  <si>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</si>
  <si>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</si>
  <si>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</si>
  <si>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</si>
  <si>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</si>
  <si>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</si>
  <si>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</si>
  <si>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</si>
  <si>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</si>
  <si>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</si>
  <si>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</si>
  <si>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</si>
  <si>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</si>
  <si>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</si>
  <si>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</si>
  <si>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</si>
  <si>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</si>
  <si>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</si>
  <si>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</si>
  <si>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</si>
  <si>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</si>
  <si>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</si>
  <si>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</si>
  <si>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</si>
  <si>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</si>
  <si>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</si>
  <si>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</si>
  <si>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</si>
  <si>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</si>
  <si>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</si>
  <si>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</si>
  <si>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</si>
  <si>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</si>
  <si>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</si>
  <si>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</si>
  <si>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</si>
  <si>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</si>
  <si>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</si>
  <si>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</si>
  <si>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</si>
  <si>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</si>
  <si>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</si>
  <si>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</si>
  <si>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</si>
  <si>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</si>
  <si>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</si>
  <si>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</si>
  <si>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</si>
  <si>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</si>
  <si>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</si>
  <si>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</si>
  <si>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</si>
  <si>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</si>
  <si>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</si>
  <si>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</si>
  <si>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</si>
  <si>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</si>
  <si>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</si>
  <si>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</si>
  <si>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</si>
  <si>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</si>
  <si>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</si>
  <si>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</si>
  <si>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</si>
  <si>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</si>
  <si>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</si>
  <si>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</si>
  <si>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</si>
  <si>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</si>
  <si>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</si>
  <si>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</si>
  <si>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</si>
  <si>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</si>
  <si>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</si>
  <si>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</si>
  <si>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</si>
  <si>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</si>
  <si>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</si>
  <si>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</si>
  <si>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</si>
  <si>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</si>
  <si>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</si>
  <si>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</si>
  <si>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</si>
  <si>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</si>
  <si>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</si>
  <si>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</si>
  <si>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</si>
  <si>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</si>
  <si>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</si>
  <si>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</si>
  <si>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</si>
  <si>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</si>
  <si>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</si>
  <si>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</si>
  <si>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</si>
  <si>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</si>
  <si>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</si>
  <si>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</si>
  <si>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</si>
  <si>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</si>
  <si>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</si>
  <si>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</si>
  <si>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</si>
  <si>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</si>
  <si>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</si>
  <si>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</si>
  <si>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</si>
  <si>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</si>
  <si>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</si>
  <si>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</si>
  <si>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</si>
  <si>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</si>
  <si>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</si>
  <si>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</si>
  <si>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</si>
  <si>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</si>
  <si>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</si>
  <si>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</si>
  <si>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</si>
  <si>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</si>
  <si>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</si>
  <si>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</si>
  <si>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</si>
  <si>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</si>
  <si>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</si>
  <si>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</si>
  <si>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</si>
  <si>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</si>
  <si>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</si>
  <si>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</si>
  <si>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</si>
  <si>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</si>
  <si>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</si>
  <si>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</si>
  <si>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</si>
  <si>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</si>
  <si>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</si>
  <si>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</si>
  <si>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</si>
  <si>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</si>
  <si>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</si>
  <si>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</si>
  <si>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</si>
  <si>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</si>
  <si>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</si>
  <si>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</si>
  <si>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</si>
  <si>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</si>
  <si>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</si>
  <si>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</si>
  <si>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</si>
  <si>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</si>
  <si>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</si>
  <si>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</si>
  <si>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</si>
  <si>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</si>
  <si>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</si>
  <si>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</si>
  <si>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</si>
  <si>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</si>
  <si>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</si>
  <si>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</si>
  <si>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</si>
  <si>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</si>
  <si>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</si>
  <si>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</si>
  <si>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</si>
  <si>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</si>
  <si>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</si>
  <si>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</si>
  <si>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</si>
  <si>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</si>
  <si>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</si>
  <si>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</si>
  <si>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</si>
  <si>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</si>
  <si>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</si>
  <si>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</si>
  <si>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</si>
  <si>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</si>
  <si>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</si>
  <si>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</si>
  <si>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</si>
  <si>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</si>
  <si>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</si>
  <si>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</si>
  <si>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</si>
  <si>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</si>
  <si>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</si>
  <si>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</si>
  <si>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</si>
  <si>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</si>
  <si>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</si>
  <si>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</si>
  <si>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</si>
  <si>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</si>
  <si>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</si>
  <si>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</si>
  <si>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</si>
  <si>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</si>
  <si>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</si>
  <si>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</si>
  <si>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</si>
  <si>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</si>
  <si>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</si>
  <si>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</si>
  <si>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</si>
  <si>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</si>
  <si>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</si>
  <si>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</si>
  <si>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</si>
  <si>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</si>
  <si>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</si>
  <si>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</si>
  <si>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</si>
  <si>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</si>
  <si>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</si>
  <si>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</si>
  <si>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</si>
  <si>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</si>
  <si>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</si>
  <si>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</si>
  <si>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</si>
  <si>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</si>
  <si>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</si>
  <si>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</si>
  <si>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</si>
  <si>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</si>
  <si>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</si>
  <si>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</si>
  <si>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</si>
  <si>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</si>
  <si>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</si>
  <si>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</si>
  <si>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</si>
  <si>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</si>
  <si>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</si>
  <si>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</si>
  <si>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</si>
  <si>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</si>
  <si>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</si>
  <si>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</si>
  <si>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</si>
  <si>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</si>
  <si>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</si>
  <si>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</si>
  <si>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</si>
  <si>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</si>
  <si>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</si>
  <si>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</si>
  <si>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</si>
  <si>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</si>
  <si>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</si>
  <si>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</si>
  <si>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</si>
  <si>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</si>
  <si>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</si>
  <si>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</si>
  <si>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</si>
  <si>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</si>
  <si>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</si>
  <si>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</si>
  <si>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</si>
  <si>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</si>
  <si>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</si>
  <si>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</si>
  <si>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</si>
  <si>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</si>
  <si>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</si>
  <si>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</si>
  <si>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</si>
  <si>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</si>
  <si>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</si>
  <si>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</si>
  <si>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</si>
  <si>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</si>
  <si>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</si>
  <si>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</si>
  <si>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</si>
  <si>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</si>
  <si>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</si>
  <si>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</si>
  <si>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</si>
  <si>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</si>
  <si>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</si>
  <si>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</si>
  <si>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</si>
  <si>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</si>
  <si>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</si>
  <si>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</si>
  <si>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</si>
  <si>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</si>
  <si>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</si>
  <si>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</si>
  <si>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</si>
  <si>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</si>
  <si>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</si>
  <si>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</si>
  <si>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</si>
  <si>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</si>
  <si>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</si>
  <si>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</si>
  <si>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</si>
  <si>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</si>
  <si>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</si>
  <si>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</si>
  <si>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</si>
  <si>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</si>
  <si>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</si>
  <si>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</si>
  <si>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</si>
  <si>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</si>
  <si>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</si>
  <si>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</si>
  <si>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</si>
  <si>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</si>
  <si>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</si>
  <si>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</si>
  <si>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</si>
  <si>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</si>
  <si>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</si>
  <si>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</si>
  <si>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</si>
  <si>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</si>
  <si>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</si>
  <si>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</si>
  <si>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</si>
  <si>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</si>
  <si>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</si>
  <si>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</si>
  <si>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</si>
  <si>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</si>
  <si>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</si>
  <si>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</si>
  <si>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</si>
  <si>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</si>
  <si>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</si>
  <si>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</si>
  <si>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</si>
  <si>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</si>
  <si>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</si>
  <si>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</si>
  <si>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</si>
  <si>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</si>
  <si>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</si>
  <si>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</si>
  <si>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</si>
  <si>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</si>
  <si>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</si>
  <si>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</si>
  <si>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</si>
  <si>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</si>
  <si>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</si>
  <si>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</si>
  <si>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</si>
  <si>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</si>
  <si>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</si>
  <si>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</si>
  <si>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</si>
  <si>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</si>
  <si>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</si>
  <si>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</si>
  <si>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</si>
  <si>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</si>
  <si>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</si>
  <si>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</si>
  <si>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</si>
  <si>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</si>
  <si>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</si>
  <si>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</si>
  <si>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</si>
  <si>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</si>
  <si>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</si>
  <si>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</si>
  <si>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</si>
  <si>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</si>
  <si>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</si>
  <si>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</si>
  <si>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</si>
  <si>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</si>
  <si>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</si>
  <si>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</si>
  <si>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</si>
  <si>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</si>
  <si>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</si>
  <si>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</si>
  <si>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</si>
  <si>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</si>
  <si>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</si>
  <si>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</si>
  <si>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</si>
  <si>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</si>
  <si>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</si>
  <si>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</si>
  <si>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</si>
  <si>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</si>
  <si>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</si>
  <si>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</si>
  <si>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</si>
  <si>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</si>
  <si>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</si>
  <si>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</si>
  <si>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</si>
  <si>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</si>
  <si>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</si>
  <si>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</si>
  <si>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</si>
  <si>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</si>
  <si>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</si>
  <si>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</si>
  <si>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</si>
  <si>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</si>
  <si>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</si>
  <si>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</si>
  <si>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</si>
  <si>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</si>
  <si>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</si>
  <si>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</si>
  <si>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</si>
  <si>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</si>
  <si>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</si>
  <si>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</si>
  <si>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</si>
  <si>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</si>
  <si>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</si>
  <si>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</si>
  <si>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</si>
  <si>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</si>
  <si>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</si>
  <si>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</si>
  <si>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</si>
  <si>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</si>
  <si>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</si>
  <si>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</si>
  <si>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</si>
  <si>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</si>
  <si>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</si>
  <si>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</si>
  <si>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</si>
  <si>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</si>
  <si>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</si>
  <si>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</si>
  <si>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</si>
  <si>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</si>
  <si>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</si>
  <si>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</si>
  <si>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</si>
  <si>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</si>
  <si>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</si>
  <si>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</si>
  <si>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</si>
  <si>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</si>
  <si>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</si>
  <si>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</si>
  <si>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</si>
  <si>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</si>
  <si>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</si>
  <si>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</si>
  <si>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</si>
  <si>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</si>
  <si>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</si>
  <si>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</si>
  <si>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</si>
  <si>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</si>
  <si>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</si>
  <si>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</si>
  <si>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</si>
  <si>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</si>
  <si>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</si>
  <si>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</si>
  <si>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</si>
  <si>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</si>
  <si>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</si>
  <si>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</si>
  <si>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</si>
  <si>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</si>
  <si>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</si>
  <si>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</si>
  <si>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</si>
  <si>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</si>
  <si>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</si>
  <si>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</si>
  <si>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</si>
  <si>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</si>
  <si>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</si>
  <si>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</si>
  <si>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</si>
  <si>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</si>
  <si>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</si>
  <si>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</si>
  <si>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</si>
  <si>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</si>
  <si>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</si>
  <si>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</si>
  <si>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</si>
  <si>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</si>
  <si>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</si>
  <si>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</si>
  <si>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</si>
  <si>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</si>
  <si>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</si>
  <si>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</si>
  <si>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</si>
  <si>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</si>
  <si>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</si>
  <si>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</si>
  <si>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</si>
  <si>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</si>
  <si>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</si>
  <si>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</si>
  <si>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</si>
  <si>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</si>
  <si>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</si>
  <si>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</si>
  <si>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</si>
  <si>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</si>
  <si>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</si>
  <si>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</si>
  <si>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</si>
  <si>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</si>
  <si>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</si>
  <si>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</si>
  <si>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</si>
  <si>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</si>
  <si>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</si>
  <si>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</si>
  <si>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</si>
  <si>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</si>
  <si>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</si>
  <si>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</si>
  <si>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</si>
  <si>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</si>
  <si>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</si>
  <si>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</si>
  <si>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</si>
  <si>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</si>
  <si>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</si>
  <si>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</si>
  <si>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</si>
  <si>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</si>
  <si>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</si>
  <si>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</si>
  <si>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</si>
  <si>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</si>
  <si>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</si>
  <si>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</si>
  <si>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</si>
  <si>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</si>
  <si>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</si>
  <si>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</si>
  <si>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</si>
  <si>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</si>
  <si>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</si>
  <si>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</si>
  <si>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</si>
  <si>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</si>
  <si>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</si>
  <si>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</si>
  <si>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</si>
  <si>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</si>
  <si>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</si>
  <si>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</si>
  <si>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</si>
  <si>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</si>
  <si>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</si>
  <si>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</si>
  <si>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</si>
  <si>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</si>
  <si>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</si>
  <si>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</si>
  <si>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</si>
  <si>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</si>
  <si>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</si>
  <si>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</si>
  <si>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</si>
  <si>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</si>
  <si>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</si>
  <si>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</si>
  <si>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</si>
  <si>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</si>
  <si>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</si>
  <si>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</si>
  <si>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</si>
  <si>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</si>
  <si>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</si>
  <si>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</si>
  <si>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</si>
  <si>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</si>
  <si>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</si>
  <si>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</si>
  <si>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</si>
  <si>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</si>
  <si>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</si>
  <si>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</si>
  <si>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</si>
  <si>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</si>
  <si>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</si>
  <si>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</si>
  <si>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</si>
  <si>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</si>
  <si>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</si>
  <si>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</si>
  <si>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</si>
  <si>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</si>
  <si>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</si>
  <si>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</si>
  <si>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</si>
  <si>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</si>
  <si>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</si>
  <si>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</si>
  <si>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</si>
  <si>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</si>
  <si>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</si>
  <si>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</si>
  <si>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</si>
  <si>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</si>
  <si>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</si>
  <si>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</si>
  <si>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</si>
  <si>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</si>
  <si>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</si>
  <si>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</si>
  <si>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</si>
  <si>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</si>
  <si>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</si>
  <si>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</si>
  <si>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</si>
  <si>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</si>
  <si>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</si>
  <si>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</si>
  <si>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</si>
  <si>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</si>
  <si>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</si>
  <si>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</si>
  <si>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</si>
  <si>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</si>
  <si>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</si>
  <si>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</si>
  <si>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</si>
  <si>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</si>
  <si>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</si>
  <si>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</si>
  <si>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</si>
  <si>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</si>
  <si>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</si>
  <si>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</si>
  <si>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</si>
  <si>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</si>
  <si>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</si>
  <si>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</si>
  <si>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</si>
  <si>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</si>
  <si>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</si>
  <si>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</si>
  <si>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</si>
  <si>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</si>
  <si>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</si>
  <si>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</si>
  <si>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</si>
  <si>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</si>
  <si>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</si>
  <si>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</si>
  <si>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</si>
  <si>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</si>
  <si>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</si>
  <si>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</si>
  <si>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</si>
  <si>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</si>
  <si>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</si>
  <si>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</si>
  <si>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</si>
  <si>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</si>
  <si>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</si>
  <si>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</si>
  <si>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</si>
  <si>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</si>
  <si>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</si>
  <si>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</si>
  <si>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</si>
  <si>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</si>
  <si>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</si>
  <si>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</si>
  <si>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</si>
  <si>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</si>
  <si>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</si>
  <si>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</si>
  <si>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</si>
  <si>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</si>
  <si>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</si>
  <si>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</si>
  <si>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</si>
  <si>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</si>
  <si>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</si>
  <si>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</si>
  <si>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</si>
  <si>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</si>
  <si>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</si>
  <si>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</si>
  <si>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</si>
  <si>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</si>
  <si>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</si>
  <si>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</si>
  <si>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</si>
  <si>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</si>
  <si>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</si>
  <si>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</si>
  <si>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</si>
  <si>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</si>
  <si>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</si>
  <si>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</si>
  <si>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</si>
  <si>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</si>
  <si>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</si>
  <si>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</si>
  <si>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</si>
  <si>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</si>
  <si>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</si>
  <si>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</si>
  <si>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</si>
  <si>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</si>
  <si>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</si>
  <si>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</si>
  <si>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</si>
  <si>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</si>
  <si>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</si>
  <si>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</si>
  <si>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</si>
  <si>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</si>
  <si>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</si>
  <si>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</si>
  <si>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</si>
  <si>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</si>
  <si>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</si>
  <si>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</si>
  <si>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</si>
  <si>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</si>
  <si>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</si>
  <si>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</si>
  <si>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</si>
  <si>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</si>
  <si>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</si>
  <si>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</si>
  <si>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</si>
  <si>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</si>
  <si>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</si>
  <si>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</si>
  <si>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</si>
  <si>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</si>
  <si>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</si>
  <si>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</si>
  <si>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</si>
  <si>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</si>
  <si>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</si>
  <si>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</si>
  <si>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</si>
  <si>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</si>
  <si>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</si>
  <si>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</si>
  <si>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</si>
  <si>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</si>
  <si>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</si>
  <si>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</si>
  <si>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</si>
  <si>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</si>
  <si>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</si>
  <si>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</si>
  <si>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</si>
  <si>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</si>
  <si>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</si>
  <si>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</si>
  <si>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</si>
  <si>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</si>
  <si>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</si>
  <si>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</si>
  <si>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</si>
  <si>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</si>
  <si>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</si>
  <si>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</si>
  <si>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</si>
  <si>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</si>
  <si>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</si>
  <si>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</si>
  <si>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</si>
  <si>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</si>
  <si>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</si>
  <si>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</si>
  <si>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</si>
  <si>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</si>
  <si>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</si>
  <si>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</si>
  <si>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</si>
  <si>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</si>
  <si>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</si>
  <si>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</si>
  <si>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</si>
  <si>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</si>
  <si>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</si>
  <si>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</si>
  <si>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</si>
  <si>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</si>
  <si>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</si>
  <si>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</si>
  <si>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</si>
  <si>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</si>
  <si>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</si>
  <si>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</si>
  <si>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</si>
  <si>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</si>
  <si>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</si>
  <si>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</si>
  <si>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</si>
  <si>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</si>
  <si>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</si>
  <si>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</si>
  <si>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</si>
  <si>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</si>
  <si>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</si>
  <si>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</si>
  <si>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</si>
  <si>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</si>
  <si>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</si>
  <si>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</si>
  <si>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</si>
  <si>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</si>
  <si>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</si>
  <si>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</si>
  <si>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</si>
  <si>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</si>
  <si>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</si>
  <si>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</si>
  <si>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</si>
  <si>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</si>
  <si>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</si>
  <si>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</si>
  <si>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</si>
  <si>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</si>
  <si>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</si>
  <si>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</si>
  <si>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</si>
  <si>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</si>
  <si>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</si>
  <si>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</si>
  <si>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</si>
  <si>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</si>
  <si>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</si>
  <si>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</si>
  <si>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</si>
  <si>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</si>
  <si>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</si>
  <si>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</si>
  <si>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</si>
  <si>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</si>
  <si>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</si>
  <si>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</si>
  <si>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</si>
  <si>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</si>
  <si>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</si>
  <si>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</si>
  <si>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</si>
  <si>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</si>
  <si>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</si>
  <si>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</si>
  <si>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</si>
  <si>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</si>
  <si>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</si>
  <si>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</si>
  <si>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</si>
  <si>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</si>
  <si>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</si>
  <si>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</si>
  <si>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</si>
  <si>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</si>
  <si>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</si>
  <si>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</si>
  <si>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</si>
  <si>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</si>
  <si>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</si>
  <si>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</si>
  <si>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</si>
  <si>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</si>
  <si>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</si>
  <si>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</si>
  <si>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</si>
  <si>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</si>
  <si>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</si>
  <si>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</si>
  <si>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</si>
  <si>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</si>
  <si>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</si>
  <si>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</si>
  <si>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</si>
  <si>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</si>
  <si>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</si>
  <si>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</si>
  <si>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</si>
  <si>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</si>
  <si>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</si>
  <si>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</si>
  <si>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</si>
  <si>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</si>
  <si>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</si>
  <si>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</si>
  <si>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</si>
  <si>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</si>
  <si>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</si>
  <si>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</si>
  <si>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</si>
  <si>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</si>
  <si>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</si>
  <si>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</si>
  <si>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</si>
  <si>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</si>
  <si>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</si>
  <si>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</si>
  <si>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</si>
  <si>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</si>
  <si>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</si>
  <si>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</si>
  <si>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</si>
  <si>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</si>
  <si>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</si>
  <si>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</si>
  <si>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</si>
  <si>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</si>
  <si>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</si>
  <si>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</si>
  <si>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</si>
  <si>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</si>
  <si>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</si>
  <si>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</si>
  <si>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</si>
  <si>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</si>
  <si>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</si>
  <si>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</si>
  <si>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</si>
  <si>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</si>
  <si>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</si>
  <si>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</si>
  <si>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</si>
  <si>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</si>
  <si>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</si>
  <si>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</si>
  <si>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</si>
  <si>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</si>
  <si>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</si>
  <si>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</si>
  <si>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</si>
  <si>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</si>
  <si>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</si>
  <si>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</si>
  <si>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</si>
  <si>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</si>
  <si>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</si>
  <si>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</si>
  <si>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</si>
  <si>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</si>
  <si>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</si>
  <si>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</si>
  <si>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</si>
  <si>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</si>
  <si>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</si>
  <si>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</si>
  <si>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</si>
  <si>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</si>
  <si>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</si>
  <si>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</si>
  <si>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</si>
  <si>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</si>
  <si>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</si>
  <si>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</si>
  <si>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</si>
  <si>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</si>
  <si>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</si>
  <si>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</si>
  <si>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</si>
  <si>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</si>
  <si>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</si>
  <si>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</si>
  <si>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</si>
  <si>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</si>
  <si>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</si>
  <si>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</si>
  <si>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</si>
  <si>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</si>
  <si>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</si>
  <si>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</si>
  <si>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</si>
  <si>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</si>
  <si>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</si>
  <si>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</si>
  <si>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</si>
  <si>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</si>
  <si>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</si>
  <si>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</si>
  <si>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</si>
  <si>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</si>
  <si>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</si>
  <si>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</si>
  <si>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</si>
  <si>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</si>
  <si>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</si>
  <si>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</si>
  <si>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</si>
  <si>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</si>
  <si>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</si>
  <si>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</si>
  <si>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</si>
  <si>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</si>
  <si>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</si>
  <si>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</si>
  <si>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</si>
  <si>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</si>
  <si>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</si>
  <si>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</si>
  <si>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</si>
  <si>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</si>
  <si>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</si>
  <si>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</si>
  <si>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</si>
  <si>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</si>
  <si>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</si>
  <si>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</si>
  <si>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</si>
  <si>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</si>
  <si>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</si>
  <si>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</si>
  <si>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</si>
  <si>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</si>
  <si>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</si>
  <si>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</si>
  <si>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</si>
  <si>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</si>
  <si>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</si>
  <si>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</si>
  <si>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</si>
  <si>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</si>
  <si>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</si>
  <si>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</si>
  <si>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</si>
  <si>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</si>
  <si>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</si>
  <si>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</si>
  <si>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</si>
  <si>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</si>
  <si>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</si>
  <si>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</si>
  <si>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</si>
  <si>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</si>
  <si>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</si>
  <si>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</si>
  <si>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</si>
  <si>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</si>
  <si>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</si>
  <si>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</si>
  <si>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</si>
  <si>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</si>
  <si>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</si>
  <si>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</si>
  <si>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</si>
  <si>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</si>
  <si>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</si>
  <si>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</si>
  <si>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</si>
  <si>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</si>
  <si>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</si>
  <si>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</si>
  <si>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</si>
  <si>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</si>
  <si>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</si>
  <si>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</si>
  <si>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</si>
  <si>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</si>
  <si>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</si>
  <si>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</si>
  <si>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</si>
  <si>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</si>
  <si>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</si>
  <si>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</si>
  <si>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</si>
  <si>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</si>
  <si>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</si>
  <si>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</si>
  <si>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</si>
  <si>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</si>
  <si>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</si>
  <si>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</si>
  <si>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</si>
  <si>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</si>
  <si>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</si>
  <si>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</si>
  <si>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</si>
  <si>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</si>
  <si>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</si>
  <si>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</si>
  <si>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</si>
  <si>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</si>
  <si>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</si>
  <si>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</si>
  <si>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</si>
  <si>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</si>
  <si>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</si>
  <si>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</si>
  <si>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</si>
  <si>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</si>
  <si>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</si>
  <si>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</si>
  <si>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</si>
  <si>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</si>
  <si>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</si>
  <si>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</si>
  <si>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</si>
  <si>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</si>
  <si>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</si>
  <si>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</si>
  <si>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</si>
  <si>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</si>
  <si>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</si>
  <si>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</si>
  <si>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</si>
  <si>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</si>
  <si>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</si>
  <si>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</si>
  <si>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</si>
  <si>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</si>
  <si>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</si>
  <si>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</si>
  <si>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</si>
  <si>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</si>
  <si>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</si>
  <si>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</si>
  <si>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</si>
  <si>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</si>
  <si>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</si>
  <si>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</si>
  <si>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</si>
  <si>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</si>
  <si>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</si>
  <si>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</si>
  <si>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</si>
  <si>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</si>
  <si>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</si>
  <si>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</si>
  <si>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</si>
  <si>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</si>
  <si>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</si>
  <si>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</si>
  <si>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</si>
  <si>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</si>
  <si>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</si>
  <si>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</si>
  <si>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</si>
  <si>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</si>
  <si>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</si>
  <si>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</si>
  <si>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</si>
  <si>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</si>
  <si>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</si>
  <si>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</si>
  <si>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</si>
  <si>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</si>
  <si>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</si>
  <si>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</si>
  <si>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</si>
  <si>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</si>
  <si>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</si>
  <si>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</si>
  <si>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</si>
  <si>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</si>
  <si>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</si>
  <si>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</si>
  <si>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</si>
  <si>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</si>
  <si>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</si>
  <si>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</si>
  <si>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</si>
  <si>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</si>
  <si>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</si>
  <si>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</si>
  <si>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</si>
  <si>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</si>
  <si>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</si>
  <si>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</si>
  <si>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</si>
  <si>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</si>
  <si>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</si>
  <si>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</si>
  <si>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</si>
  <si>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</si>
  <si>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</si>
  <si>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</si>
  <si>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</si>
  <si>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</si>
  <si>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</si>
  <si>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</si>
  <si>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</si>
  <si>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</si>
  <si>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</si>
  <si>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</si>
  <si>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</si>
  <si>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</si>
  <si>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</si>
  <si>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</si>
  <si>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</si>
  <si>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</si>
  <si>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</si>
  <si>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</si>
  <si>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</si>
  <si>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</si>
  <si>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</si>
  <si>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</si>
  <si>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</si>
  <si>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</si>
  <si>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</si>
  <si>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</si>
  <si>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</si>
  <si>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</si>
  <si>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</si>
  <si>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</si>
  <si>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</si>
  <si>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</si>
  <si>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</si>
  <si>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</si>
  <si>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</si>
  <si>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</si>
  <si>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</si>
  <si>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</si>
  <si>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</si>
  <si>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</si>
  <si>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</si>
  <si>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</si>
  <si>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</si>
  <si>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</si>
  <si>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</si>
  <si>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</si>
  <si>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</si>
  <si>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</si>
  <si>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</si>
  <si>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</si>
  <si>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</si>
  <si>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</si>
  <si>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</si>
  <si>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</si>
  <si>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</si>
  <si>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</si>
  <si>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</si>
  <si>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</si>
  <si>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</si>
  <si>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</si>
  <si>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</si>
  <si>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</si>
  <si>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</si>
  <si>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</si>
  <si>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</si>
  <si>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</si>
  <si>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</si>
  <si>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</si>
  <si>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</si>
  <si>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</si>
  <si>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</si>
  <si>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</si>
  <si>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</si>
  <si>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</si>
  <si>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</si>
  <si>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</si>
  <si>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</si>
  <si>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</si>
  <si>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</si>
  <si>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</si>
  <si>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</si>
  <si>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</si>
  <si>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</si>
  <si>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</si>
  <si>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</si>
  <si>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</si>
  <si>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</si>
  <si>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</si>
  <si>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</si>
  <si>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</si>
  <si>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</si>
  <si>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</si>
  <si>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</si>
  <si>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</si>
  <si>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</si>
  <si>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</si>
  <si>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</si>
  <si>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</si>
  <si>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</si>
  <si>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</si>
  <si>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</si>
  <si>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</si>
  <si>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</si>
  <si>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</si>
  <si>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</si>
  <si>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</si>
  <si>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</si>
  <si>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</si>
  <si>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</si>
  <si>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</si>
  <si>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</si>
  <si>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</si>
  <si>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</si>
  <si>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</si>
  <si>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</si>
  <si>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</si>
  <si>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</si>
  <si>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</si>
  <si>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</si>
  <si>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</si>
  <si>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</si>
  <si>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</si>
  <si>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</si>
  <si>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</si>
  <si>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</si>
  <si>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</si>
  <si>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</si>
  <si>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</si>
  <si>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</si>
  <si>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</si>
  <si>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</si>
  <si>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</si>
  <si>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</si>
  <si>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</si>
  <si>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</si>
  <si>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</si>
  <si>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</si>
  <si>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</si>
  <si>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</si>
  <si>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</si>
  <si>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</si>
  <si>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</si>
  <si>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</si>
  <si>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</si>
  <si>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</si>
  <si>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</si>
  <si>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</si>
  <si>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</si>
  <si>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</si>
  <si>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</si>
  <si>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</si>
  <si>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</si>
  <si>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</si>
  <si>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</si>
  <si>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</si>
  <si>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</si>
  <si>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</si>
  <si>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</si>
  <si>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</si>
  <si>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</si>
  <si>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</si>
  <si>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</si>
  <si>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</si>
  <si>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</si>
  <si>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</si>
  <si>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</si>
  <si>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</si>
  <si>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</si>
  <si>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</si>
  <si>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</si>
  <si>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</si>
  <si>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</si>
  <si>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</si>
  <si>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</si>
  <si>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</si>
  <si>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</si>
  <si>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</si>
  <si>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</si>
  <si>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</si>
  <si>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</si>
  <si>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</si>
  <si>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</si>
  <si>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</si>
  <si>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</si>
  <si>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</si>
  <si>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</si>
  <si>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</si>
  <si>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</si>
  <si>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</si>
  <si>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</si>
  <si>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</si>
  <si>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</si>
  <si>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</si>
  <si>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</si>
  <si>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</si>
  <si>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</si>
  <si>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</si>
  <si>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</si>
  <si>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</si>
  <si>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</si>
  <si>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</si>
  <si>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</si>
  <si>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</si>
  <si>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</si>
  <si>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</si>
  <si>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</si>
  <si>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</si>
  <si>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</si>
  <si>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</si>
  <si>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</si>
  <si>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</si>
  <si>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</si>
  <si>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</si>
  <si>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</si>
  <si>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</si>
  <si>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</si>
  <si>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</si>
  <si>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</si>
  <si>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</si>
  <si>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</si>
  <si>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</si>
  <si>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</si>
  <si>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</si>
  <si>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</si>
  <si>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</si>
  <si>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</si>
  <si>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</si>
  <si>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</si>
  <si>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</si>
  <si>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</si>
  <si>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</si>
  <si>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</si>
  <si>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</si>
  <si>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</si>
  <si>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</si>
  <si>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</si>
  <si>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</si>
  <si>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</si>
  <si>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</si>
  <si>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</si>
  <si>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</si>
  <si>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</si>
  <si>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</si>
  <si>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</si>
  <si>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</si>
  <si>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</si>
  <si>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</si>
  <si>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</si>
  <si>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</si>
  <si>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</si>
  <si>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</si>
  <si>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</si>
  <si>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</si>
  <si>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</si>
  <si>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</si>
  <si>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</si>
  <si>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</si>
  <si>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</si>
  <si>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</si>
  <si>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</si>
  <si>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</si>
  <si>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</si>
  <si>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</si>
  <si>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</si>
  <si>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</si>
  <si>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</si>
  <si>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</si>
  <si>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</si>
  <si>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</si>
  <si>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</si>
  <si>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</si>
  <si>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</si>
  <si>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</si>
  <si>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</si>
  <si>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</si>
  <si>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</si>
  <si>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</si>
  <si>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</si>
  <si>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</si>
  <si>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</si>
  <si>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</si>
  <si>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</si>
  <si>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</si>
  <si>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</si>
  <si>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</si>
  <si>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</si>
  <si>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</si>
  <si>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</si>
  <si>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</si>
  <si>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</si>
  <si>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</si>
  <si>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</si>
  <si>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</si>
  <si>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</si>
  <si>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</si>
  <si>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</si>
  <si>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</si>
  <si>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</si>
  <si>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</si>
  <si>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</si>
  <si>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</si>
  <si>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</si>
  <si>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</si>
  <si>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</si>
  <si>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</si>
  <si>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</si>
  <si>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</si>
  <si>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</si>
  <si>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</si>
  <si>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</si>
  <si>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</si>
  <si>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</si>
  <si>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</si>
  <si>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</si>
  <si>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</si>
  <si>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</si>
  <si>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</si>
  <si>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</si>
  <si>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</si>
  <si>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</si>
  <si>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</si>
  <si>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</si>
  <si>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</si>
  <si>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</si>
  <si>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</si>
  <si>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</si>
  <si>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</si>
  <si>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</si>
  <si>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</si>
  <si>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</si>
  <si>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</si>
  <si>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</si>
  <si>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</si>
  <si>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</si>
  <si>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</si>
  <si>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</si>
  <si>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</si>
  <si>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</si>
  <si>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</si>
  <si>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</si>
  <si>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</si>
  <si>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</si>
  <si>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</si>
  <si>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</si>
  <si>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</si>
  <si>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</si>
  <si>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</si>
  <si>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</si>
  <si>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</si>
  <si>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</si>
  <si>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</si>
  <si>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</si>
  <si>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</si>
  <si>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</si>
  <si>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</si>
  <si>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</si>
  <si>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</si>
  <si>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</si>
  <si>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</si>
  <si>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</si>
  <si>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</si>
  <si>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</si>
  <si>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</si>
  <si>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</si>
  <si>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</si>
  <si>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</si>
  <si>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</si>
  <si>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</si>
  <si>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</si>
  <si>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</si>
  <si>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</si>
  <si>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</si>
  <si>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</si>
  <si>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</si>
  <si>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</si>
  <si>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</si>
  <si>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</si>
  <si>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</si>
  <si>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</si>
  <si>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</si>
  <si>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</si>
  <si>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</si>
  <si>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</si>
  <si>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</si>
  <si>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</si>
  <si>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</si>
  <si>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</si>
  <si>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</si>
  <si>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</si>
  <si>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</si>
  <si>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</si>
  <si>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</si>
  <si>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</si>
  <si>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</si>
  <si>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</si>
  <si>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</si>
  <si>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</si>
  <si>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</si>
  <si>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</si>
  <si>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</si>
  <si>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</si>
  <si>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</si>
  <si>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</si>
  <si>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</si>
  <si>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</si>
  <si>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</si>
  <si>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</si>
  <si>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</si>
  <si>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</si>
  <si>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</si>
  <si>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</si>
  <si>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</si>
  <si>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</si>
  <si>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</si>
  <si>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</si>
  <si>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</si>
  <si>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</si>
  <si>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</si>
  <si>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</si>
  <si>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</si>
  <si>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</si>
  <si>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</si>
  <si>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</si>
  <si>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</si>
  <si>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</si>
  <si>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</si>
  <si>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</si>
  <si>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</si>
  <si>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</si>
  <si>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</si>
  <si>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</si>
  <si>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</si>
  <si>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</si>
  <si>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</si>
  <si>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</si>
  <si>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</si>
  <si>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</si>
  <si>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</si>
  <si>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</si>
  <si>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</si>
  <si>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</si>
  <si>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</si>
  <si>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</si>
  <si>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</si>
  <si>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</si>
  <si>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</si>
  <si>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</si>
  <si>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</si>
  <si>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</si>
  <si>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</si>
  <si>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</si>
  <si>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</si>
  <si>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</si>
  <si>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</si>
  <si>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</si>
  <si>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</si>
  <si>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</si>
  <si>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</si>
  <si>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</si>
  <si>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</si>
  <si>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</si>
  <si>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</si>
  <si>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</si>
  <si>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</si>
  <si>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</si>
  <si>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</si>
  <si>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</si>
  <si>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</si>
  <si>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</si>
  <si>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</si>
  <si>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</si>
  <si>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</si>
  <si>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</si>
  <si>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</si>
  <si>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</si>
  <si>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</si>
  <si>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</si>
  <si>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</si>
  <si>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</si>
  <si>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</si>
  <si>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</si>
  <si>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</si>
  <si>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</si>
  <si>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</si>
  <si>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</si>
  <si>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</si>
  <si>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</si>
  <si>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</si>
  <si>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</si>
  <si>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</si>
  <si>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</si>
  <si>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</si>
  <si>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</si>
  <si>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</si>
  <si>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</si>
  <si>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</si>
  <si>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</si>
  <si>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</si>
  <si>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</si>
  <si>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</si>
  <si>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</si>
  <si>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</si>
  <si>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</si>
  <si>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</si>
  <si>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</si>
  <si>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</si>
  <si>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</si>
  <si>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</si>
  <si>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</si>
  <si>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</si>
  <si>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</si>
  <si>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</si>
  <si>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</si>
  <si>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</si>
  <si>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</si>
  <si>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</si>
  <si>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</si>
  <si>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</si>
  <si>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</si>
  <si>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</si>
  <si>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</si>
  <si>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</si>
  <si>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</si>
  <si>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</si>
  <si>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</si>
  <si>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</si>
  <si>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</si>
  <si>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</si>
  <si>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</si>
  <si>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</si>
  <si>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</si>
  <si>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</si>
  <si>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</si>
  <si>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</si>
  <si>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</si>
  <si>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</si>
  <si>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</si>
  <si>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</si>
  <si>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</si>
  <si>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</si>
  <si>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</si>
  <si>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</si>
  <si>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</si>
  <si>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</si>
  <si>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</si>
  <si>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</si>
  <si>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</si>
  <si>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</si>
  <si>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</si>
  <si>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</si>
  <si>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</si>
  <si>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</si>
  <si>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</si>
  <si>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</si>
  <si>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</si>
  <si>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</si>
  <si>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</si>
  <si>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</si>
  <si>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</si>
  <si>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</si>
  <si>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</si>
  <si>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</si>
  <si>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</si>
  <si>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</si>
  <si>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</si>
  <si>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</si>
  <si>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</si>
  <si>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</si>
  <si>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</si>
  <si>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</si>
  <si>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</si>
  <si>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</si>
  <si>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</si>
  <si>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</si>
  <si>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</si>
  <si>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</si>
  <si>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</si>
  <si>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</si>
  <si>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</si>
  <si>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</si>
  <si>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</si>
  <si>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</si>
  <si>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</si>
  <si>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</si>
  <si>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</si>
  <si>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</si>
  <si>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</si>
  <si>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</si>
  <si>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</si>
  <si>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</si>
  <si>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</si>
  <si>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</si>
  <si>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</si>
  <si>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</si>
  <si>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</si>
  <si>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</si>
  <si>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</si>
  <si>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</si>
  <si>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</si>
  <si>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</si>
  <si>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</si>
  <si>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</si>
  <si>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</si>
  <si>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</si>
  <si>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</si>
  <si>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</si>
  <si>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</si>
  <si>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</si>
  <si>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</si>
  <si>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</si>
  <si>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</si>
  <si>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</si>
  <si>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</si>
  <si>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</si>
  <si>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</si>
  <si>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</si>
  <si>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</si>
  <si>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</si>
  <si>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</si>
  <si>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</si>
  <si>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</si>
  <si>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</si>
  <si>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</si>
  <si>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</si>
  <si>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</si>
  <si>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</si>
  <si>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</si>
  <si>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</si>
  <si>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</si>
  <si>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</si>
  <si>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</si>
  <si>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</si>
  <si>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</si>
  <si>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</si>
  <si>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</si>
  <si>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</si>
  <si>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</si>
  <si>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</si>
  <si>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</si>
  <si>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</si>
  <si>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</si>
  <si>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</si>
  <si>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</si>
  <si>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</si>
  <si>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</si>
  <si>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</si>
  <si>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</si>
  <si>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</si>
  <si>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</si>
  <si>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</si>
  <si>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</si>
  <si>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</si>
  <si>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</si>
  <si>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</si>
  <si>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</si>
  <si>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</si>
  <si>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</si>
  <si>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</si>
  <si>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</si>
  <si>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</si>
  <si>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</si>
  <si>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</si>
  <si>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</si>
  <si>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</si>
  <si>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</si>
  <si>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</si>
  <si>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</si>
  <si>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</si>
  <si>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</si>
  <si>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</si>
  <si>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</si>
  <si>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</si>
  <si>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</si>
  <si>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</si>
  <si>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</si>
  <si>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</si>
  <si>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</si>
  <si>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</si>
  <si>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</si>
  <si>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</si>
  <si>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</si>
  <si>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</si>
  <si>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</si>
  <si>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</si>
  <si>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</si>
  <si>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</si>
  <si>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</si>
  <si>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</si>
  <si>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</si>
  <si>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</si>
  <si>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</si>
  <si>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</si>
  <si>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</si>
  <si>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</si>
  <si>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</si>
  <si>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</si>
  <si>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</si>
  <si>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</si>
  <si>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</si>
  <si>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</si>
  <si>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</si>
  <si>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</si>
  <si>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</si>
  <si>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</si>
  <si>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</si>
  <si>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</si>
  <si>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</si>
  <si>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</si>
  <si>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</si>
  <si>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</si>
  <si>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</si>
  <si>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</si>
  <si>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</si>
  <si>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</si>
  <si>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</si>
  <si>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</si>
  <si>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</si>
  <si>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</si>
  <si>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</si>
  <si>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</si>
  <si>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</si>
  <si>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</si>
  <si>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</si>
  <si>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</si>
  <si>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</si>
  <si>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</si>
  <si>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</si>
  <si>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</si>
  <si>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</si>
  <si>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</si>
  <si>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</si>
  <si>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</si>
  <si>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</si>
  <si>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</si>
  <si>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</si>
  <si>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</si>
  <si>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</si>
  <si>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</si>
  <si>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</si>
  <si>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</si>
  <si>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</si>
  <si>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</si>
  <si>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</si>
  <si>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</si>
  <si>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</si>
  <si>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</si>
  <si>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</si>
  <si>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</si>
  <si>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</si>
  <si>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</si>
  <si>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</si>
  <si>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</si>
  <si>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</si>
  <si>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</si>
  <si>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</si>
  <si>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</si>
  <si>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</si>
  <si>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</si>
  <si>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</si>
  <si>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</si>
  <si>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</si>
  <si>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</si>
  <si>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</si>
  <si>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</si>
  <si>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</si>
  <si>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</si>
  <si>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</si>
  <si>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</si>
  <si>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</si>
  <si>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</si>
  <si>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</si>
  <si>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</si>
  <si>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</si>
  <si>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</si>
  <si>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</si>
  <si>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</si>
  <si>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</si>
  <si>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</si>
  <si>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</si>
  <si>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</si>
  <si>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</si>
  <si>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</si>
  <si>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</si>
  <si>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</si>
  <si>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</si>
  <si>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</si>
  <si>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</si>
  <si>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</si>
  <si>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</si>
  <si>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</si>
  <si>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</si>
  <si>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</si>
  <si>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</si>
  <si>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</si>
  <si>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</si>
  <si>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</si>
  <si>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</si>
  <si>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</si>
  <si>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</si>
  <si>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</si>
  <si>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</si>
  <si>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</si>
  <si>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</si>
  <si>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</si>
  <si>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</si>
  <si>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</si>
  <si>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</si>
  <si>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</si>
  <si>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</si>
  <si>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</si>
  <si>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</si>
  <si>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</si>
  <si>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</si>
  <si>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</si>
  <si>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</si>
  <si>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</si>
  <si>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</si>
  <si>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</si>
  <si>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</si>
  <si>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</si>
  <si>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</si>
  <si>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</si>
  <si>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</si>
  <si>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</si>
  <si>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</si>
  <si>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</si>
  <si>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</si>
  <si>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</si>
  <si>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</si>
  <si>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</si>
  <si>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</si>
  <si>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</si>
  <si>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</si>
  <si>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</si>
  <si>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</si>
  <si>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</si>
  <si>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</si>
  <si>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</si>
  <si>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</si>
  <si>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</si>
  <si>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</si>
  <si>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</si>
  <si>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</si>
  <si>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</si>
  <si>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</si>
  <si>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</si>
  <si>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</si>
  <si>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</si>
  <si>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</si>
  <si>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</si>
  <si>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</si>
  <si>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</si>
  <si>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</si>
  <si>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</si>
  <si>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</si>
  <si>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</si>
  <si>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</si>
  <si>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</si>
  <si>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</si>
  <si>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</si>
  <si>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</si>
  <si>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</si>
  <si>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</si>
  <si>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</si>
  <si>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</si>
  <si>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</si>
  <si>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</si>
  <si>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</si>
  <si>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</si>
  <si>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</si>
  <si>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</si>
  <si>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</si>
  <si>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</si>
  <si>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</si>
  <si>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</si>
  <si>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</si>
  <si>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</si>
  <si>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</si>
  <si>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</si>
  <si>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</si>
  <si>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</si>
  <si>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</si>
  <si>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</si>
  <si>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</si>
  <si>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</si>
  <si>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</si>
  <si>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</si>
  <si>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</si>
  <si>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</si>
  <si>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</si>
  <si>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</si>
  <si>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</si>
  <si>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</si>
  <si>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</si>
  <si>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</si>
  <si>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</si>
  <si>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</si>
  <si>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</si>
  <si>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</si>
  <si>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</si>
  <si>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</si>
  <si>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</si>
  <si>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</si>
  <si>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</si>
  <si>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</si>
  <si>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</si>
  <si>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</si>
  <si>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</si>
  <si>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</si>
  <si>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</si>
  <si>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</si>
  <si>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</si>
  <si>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</si>
  <si>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</si>
  <si>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</si>
  <si>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</si>
  <si>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</si>
  <si>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</si>
  <si>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</si>
  <si>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</si>
  <si>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</si>
  <si>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</si>
  <si>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</si>
  <si>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</si>
  <si>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</si>
  <si>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</si>
  <si>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</si>
  <si>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</si>
  <si>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</si>
  <si>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</si>
  <si>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</si>
  <si>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</si>
  <si>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</si>
  <si>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</si>
  <si>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</si>
  <si>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</si>
  <si>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</si>
  <si>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</si>
  <si>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</si>
  <si>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</si>
  <si>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</si>
  <si>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</si>
  <si>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</si>
  <si>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</si>
  <si>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</si>
  <si>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</si>
  <si>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</si>
  <si>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</si>
  <si>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</si>
  <si>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</si>
  <si>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</si>
  <si>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</si>
  <si>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</si>
  <si>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</si>
  <si>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</si>
  <si>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</si>
  <si>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</si>
  <si>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</si>
  <si>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</si>
  <si>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</si>
  <si>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</si>
  <si>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</si>
  <si>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</si>
  <si>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</si>
  <si>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</si>
  <si>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</si>
  <si>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</si>
  <si>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</si>
  <si>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</si>
  <si>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</si>
  <si>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</si>
  <si>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</si>
  <si>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</si>
  <si>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</si>
  <si>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</si>
  <si>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</si>
  <si>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</si>
  <si>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</si>
  <si>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</si>
  <si>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</si>
  <si>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</si>
  <si>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</si>
  <si>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</si>
  <si>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</si>
  <si>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</si>
  <si>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</si>
  <si>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</si>
  <si>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</si>
  <si>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</si>
  <si>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</si>
  <si>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</si>
  <si>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</si>
  <si>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</si>
  <si>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</si>
  <si>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</si>
  <si>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</si>
  <si>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</si>
  <si>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</si>
  <si>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</si>
  <si>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</si>
  <si>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</si>
  <si>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</si>
  <si>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</si>
  <si>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</si>
  <si>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</si>
  <si>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</si>
  <si>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</si>
  <si>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</si>
  <si>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</si>
  <si>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</si>
  <si>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</si>
  <si>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</si>
  <si>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</si>
  <si>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</si>
  <si>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</si>
  <si>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</si>
  <si>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</si>
  <si>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</si>
  <si>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</si>
  <si>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</si>
  <si>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</si>
  <si>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</si>
  <si>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</si>
  <si>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</si>
  <si>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</si>
  <si>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</si>
  <si>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</si>
  <si>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</si>
  <si>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</si>
  <si>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</si>
  <si>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</si>
  <si>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</si>
  <si>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</si>
  <si>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</si>
  <si>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</si>
  <si>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</si>
  <si>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</si>
  <si>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</si>
  <si>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</si>
  <si>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</si>
  <si>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</si>
  <si>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</si>
  <si>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</si>
  <si>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</si>
  <si>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</si>
  <si>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</si>
  <si>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</si>
  <si>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</si>
  <si>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</si>
  <si>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</si>
  <si>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</si>
  <si>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</si>
  <si>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</si>
  <si>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</si>
  <si>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</si>
  <si>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</si>
  <si>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</si>
  <si>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</si>
  <si>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</si>
  <si>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</si>
  <si>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</si>
  <si>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</si>
  <si>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</si>
  <si>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</si>
  <si>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</si>
  <si>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</si>
  <si>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</si>
  <si>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</si>
  <si>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</si>
  <si>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</si>
  <si>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</si>
  <si>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</si>
  <si>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</si>
  <si>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</si>
  <si>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</si>
  <si>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</si>
  <si>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</si>
  <si>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</si>
  <si>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</si>
  <si>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</si>
  <si>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</si>
  <si>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</si>
  <si>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</si>
  <si>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</si>
  <si>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</si>
  <si>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</si>
  <si>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</si>
  <si>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</si>
  <si>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</si>
  <si>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</si>
  <si>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</si>
  <si>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</si>
  <si>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</si>
  <si>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</si>
  <si>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</si>
  <si>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</si>
  <si>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</si>
  <si>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</si>
  <si>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</si>
  <si>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</si>
  <si>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</si>
  <si>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</si>
  <si>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</si>
  <si>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</si>
  <si>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</si>
  <si>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</si>
  <si>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</si>
  <si>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</si>
  <si>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</si>
  <si>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</si>
  <si>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</si>
  <si>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</si>
  <si>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</si>
  <si>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</si>
  <si>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</si>
  <si>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</si>
  <si>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</si>
  <si>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</si>
  <si>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</si>
  <si>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</si>
  <si>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11601.м. Малин.пл. Соборна 8</t>
  </si>
  <si>
    <t/>
  </si>
  <si>
    <t>В.В.Ярмоленко</t>
  </si>
  <si>
    <t>Т.Г. Демченко</t>
  </si>
  <si>
    <t>(04133) 9 77 36</t>
  </si>
  <si>
    <t>inbox@ml.zt.court.gov.ua</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</si>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</sst>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1453</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&amp;L2DA7D540&amp;C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75"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74</v>
      </c>
      <c r="E8" s="32">
        <f>SUM(E9:E446)</f>
        <v>3</v>
      </c>
      <c r="F8" s="32">
        <f>SUM(F9:F446)</f>
        <v>0</v>
      </c>
      <c r="G8" s="32">
        <f>SUM(G9:G446)</f>
        <v>66</v>
      </c>
      <c r="H8" s="32">
        <f>SUM(H9:H446)</f>
        <v>5</v>
      </c>
      <c r="I8" s="32">
        <f>SUM(J8:M8)</f>
        <v>141</v>
      </c>
      <c r="J8" s="32">
        <f>SUM(J9:J446)</f>
        <v>30</v>
      </c>
      <c r="K8" s="32">
        <f>SUM(K9:K446)</f>
        <v>0</v>
      </c>
      <c r="L8" s="32">
        <f>SUM(L9:L446)</f>
        <v>104</v>
      </c>
      <c r="M8" s="32">
        <f>SUM(M9:M446)</f>
        <v>7</v>
      </c>
      <c r="N8" s="32">
        <f>SUM(O8:R8)</f>
        <v>120</v>
      </c>
      <c r="O8" s="32">
        <f>SUM(O9:O446)</f>
        <v>33</v>
      </c>
      <c r="P8" s="32">
        <f>SUM(P9:P446)</f>
        <v>0</v>
      </c>
      <c r="Q8" s="32">
        <f>SUM(Q9:Q446)</f>
        <v>84</v>
      </c>
      <c r="R8" s="32">
        <f>SUM(R9:R446)</f>
        <v>3</v>
      </c>
      <c r="S8" s="32">
        <f>SUM(T8:W8)</f>
        <v>95</v>
      </c>
      <c r="T8" s="32">
        <f>SUM(T9:T446)</f>
        <v>0</v>
      </c>
      <c r="U8" s="32">
        <f>SUM(U9:U446)</f>
        <v>0</v>
      </c>
      <c r="V8" s="32">
        <f>SUM(V9:V446)</f>
        <v>86</v>
      </c>
      <c r="W8" s="32">
        <f>SUM(W9:W446)</f>
        <v>9</v>
      </c>
      <c r="X8" s="33" t="s">
        <v>1916</v>
      </c>
    </row>
    <row r="9" spans="1:24" ht="26.2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6.2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v>2</v>
      </c>
      <c r="E17" s="40"/>
      <c r="F17" s="40"/>
      <c r="G17" s="40">
        <v>2</v>
      </c>
      <c r="H17" s="40"/>
      <c r="I17" s="40"/>
      <c r="J17" s="40"/>
      <c r="K17" s="40"/>
      <c r="L17" s="40"/>
      <c r="M17" s="40"/>
      <c r="N17" s="40">
        <v>2</v>
      </c>
      <c r="O17" s="40"/>
      <c r="P17" s="40"/>
      <c r="Q17" s="40">
        <v>2</v>
      </c>
      <c r="R17" s="40"/>
      <c r="S17" s="40"/>
      <c r="T17" s="40"/>
      <c r="U17" s="40"/>
      <c r="V17" s="40"/>
      <c r="W17" s="40"/>
      <c r="X17" s="39">
        <v>547</v>
      </c>
      <c r="Y17" s="103"/>
      <c r="Z17" s="103"/>
    </row>
    <row r="18" spans="1:26" s="41" customFormat="1" ht="39"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4</v>
      </c>
      <c r="E21" s="40"/>
      <c r="F21" s="40"/>
      <c r="G21" s="40">
        <v>1</v>
      </c>
      <c r="H21" s="40">
        <v>3</v>
      </c>
      <c r="I21" s="40">
        <v>5</v>
      </c>
      <c r="J21" s="40"/>
      <c r="K21" s="40"/>
      <c r="L21" s="40">
        <v>1</v>
      </c>
      <c r="M21" s="40">
        <v>4</v>
      </c>
      <c r="N21" s="40">
        <v>3</v>
      </c>
      <c r="O21" s="40"/>
      <c r="P21" s="40"/>
      <c r="Q21" s="40"/>
      <c r="R21" s="40">
        <v>3</v>
      </c>
      <c r="S21" s="40">
        <v>6</v>
      </c>
      <c r="T21" s="40"/>
      <c r="U21" s="40"/>
      <c r="V21" s="40">
        <v>2</v>
      </c>
      <c r="W21" s="40">
        <v>4</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6.2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v>
      </c>
      <c r="E27" s="40"/>
      <c r="F27" s="40"/>
      <c r="G27" s="40">
        <v>1</v>
      </c>
      <c r="H27" s="40"/>
      <c r="I27" s="40">
        <v>2</v>
      </c>
      <c r="J27" s="40"/>
      <c r="K27" s="40"/>
      <c r="L27" s="40">
        <v>2</v>
      </c>
      <c r="M27" s="40"/>
      <c r="N27" s="40">
        <v>2</v>
      </c>
      <c r="O27" s="40"/>
      <c r="P27" s="40"/>
      <c r="Q27" s="40">
        <v>2</v>
      </c>
      <c r="R27" s="40"/>
      <c r="S27" s="40">
        <v>1</v>
      </c>
      <c r="T27" s="40"/>
      <c r="U27" s="40"/>
      <c r="V27" s="40">
        <v>1</v>
      </c>
      <c r="W27" s="40"/>
      <c r="X27" s="39">
        <v>765</v>
      </c>
      <c r="Y27" s="103"/>
      <c r="Z27" s="103"/>
    </row>
    <row r="28" spans="1:26" s="41" customFormat="1" ht="12.75">
      <c r="A28" s="88">
        <v>411010208</v>
      </c>
      <c r="B28" s="42" t="s">
        <v>29</v>
      </c>
      <c r="C28" s="97"/>
      <c r="D28" s="40"/>
      <c r="E28" s="40"/>
      <c r="F28" s="40"/>
      <c r="G28" s="40"/>
      <c r="H28" s="40"/>
      <c r="I28" s="40">
        <v>1</v>
      </c>
      <c r="J28" s="40"/>
      <c r="K28" s="40"/>
      <c r="L28" s="40">
        <v>1</v>
      </c>
      <c r="M28" s="40"/>
      <c r="N28" s="40"/>
      <c r="O28" s="40"/>
      <c r="P28" s="40"/>
      <c r="Q28" s="40"/>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26.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3</v>
      </c>
      <c r="E31" s="40"/>
      <c r="F31" s="40"/>
      <c r="G31" s="40">
        <v>3</v>
      </c>
      <c r="H31" s="40"/>
      <c r="I31" s="40">
        <v>9</v>
      </c>
      <c r="J31" s="40">
        <v>6</v>
      </c>
      <c r="K31" s="40"/>
      <c r="L31" s="40">
        <v>3</v>
      </c>
      <c r="M31" s="40"/>
      <c r="N31" s="40">
        <v>8</v>
      </c>
      <c r="O31" s="40">
        <v>6</v>
      </c>
      <c r="P31" s="40"/>
      <c r="Q31" s="40">
        <v>2</v>
      </c>
      <c r="R31" s="40"/>
      <c r="S31" s="40">
        <v>4</v>
      </c>
      <c r="T31" s="40"/>
      <c r="U31" s="40"/>
      <c r="V31" s="40">
        <v>4</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c r="A33" s="88">
        <v>411010213</v>
      </c>
      <c r="B33" s="42" t="s">
        <v>33</v>
      </c>
      <c r="C33" s="97"/>
      <c r="D33" s="40">
        <v>1</v>
      </c>
      <c r="E33" s="40"/>
      <c r="F33" s="40"/>
      <c r="G33" s="40">
        <v>1</v>
      </c>
      <c r="H33" s="40"/>
      <c r="I33" s="40"/>
      <c r="J33" s="40"/>
      <c r="K33" s="40"/>
      <c r="L33" s="40"/>
      <c r="M33" s="40"/>
      <c r="N33" s="40"/>
      <c r="O33" s="40"/>
      <c r="P33" s="40"/>
      <c r="Q33" s="40"/>
      <c r="R33" s="40"/>
      <c r="S33" s="40">
        <v>1</v>
      </c>
      <c r="T33" s="40"/>
      <c r="U33" s="40"/>
      <c r="V33" s="40">
        <v>1</v>
      </c>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6.2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6.2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3</v>
      </c>
      <c r="E53" s="40"/>
      <c r="F53" s="40"/>
      <c r="G53" s="40">
        <v>3</v>
      </c>
      <c r="H53" s="40"/>
      <c r="I53" s="40">
        <v>5</v>
      </c>
      <c r="J53" s="40"/>
      <c r="K53" s="40"/>
      <c r="L53" s="40">
        <v>5</v>
      </c>
      <c r="M53" s="40"/>
      <c r="N53" s="40">
        <v>7</v>
      </c>
      <c r="O53" s="40"/>
      <c r="P53" s="40"/>
      <c r="Q53" s="40">
        <v>7</v>
      </c>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c r="E65" s="40"/>
      <c r="F65" s="40"/>
      <c r="G65" s="40"/>
      <c r="H65" s="40"/>
      <c r="I65" s="40">
        <v>1</v>
      </c>
      <c r="J65" s="40"/>
      <c r="K65" s="40"/>
      <c r="L65" s="40">
        <v>1</v>
      </c>
      <c r="M65" s="40"/>
      <c r="N65" s="40"/>
      <c r="O65" s="40"/>
      <c r="P65" s="40"/>
      <c r="Q65" s="40"/>
      <c r="R65" s="40"/>
      <c r="S65" s="40">
        <v>1</v>
      </c>
      <c r="T65" s="40"/>
      <c r="U65" s="40"/>
      <c r="V65" s="40">
        <v>1</v>
      </c>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v>1</v>
      </c>
      <c r="E69" s="40">
        <v>1</v>
      </c>
      <c r="F69" s="40"/>
      <c r="G69" s="40"/>
      <c r="H69" s="40"/>
      <c r="I69" s="40">
        <v>1</v>
      </c>
      <c r="J69" s="40">
        <v>1</v>
      </c>
      <c r="K69" s="40"/>
      <c r="L69" s="40"/>
      <c r="M69" s="40"/>
      <c r="N69" s="40">
        <v>2</v>
      </c>
      <c r="O69" s="40">
        <v>2</v>
      </c>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6.2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6.2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6.2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39"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6.2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3</v>
      </c>
      <c r="J81" s="40">
        <v>2</v>
      </c>
      <c r="K81" s="40"/>
      <c r="L81" s="40">
        <v>1</v>
      </c>
      <c r="M81" s="40"/>
      <c r="N81" s="40">
        <v>3</v>
      </c>
      <c r="O81" s="40">
        <v>2</v>
      </c>
      <c r="P81" s="40"/>
      <c r="Q81" s="40">
        <v>1</v>
      </c>
      <c r="R81" s="40"/>
      <c r="S81" s="40"/>
      <c r="T81" s="40"/>
      <c r="U81" s="40"/>
      <c r="V81" s="40"/>
      <c r="W81" s="40"/>
      <c r="X81" s="39">
        <v>368</v>
      </c>
      <c r="Y81" s="103"/>
      <c r="Z81" s="103"/>
    </row>
    <row r="82" spans="1:26" s="41" customFormat="1" ht="26.2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1</v>
      </c>
      <c r="E83" s="40">
        <v>1</v>
      </c>
      <c r="F83" s="40"/>
      <c r="G83" s="40"/>
      <c r="H83" s="40"/>
      <c r="I83" s="40">
        <v>4</v>
      </c>
      <c r="J83" s="40"/>
      <c r="K83" s="40"/>
      <c r="L83" s="40">
        <v>4</v>
      </c>
      <c r="M83" s="40"/>
      <c r="N83" s="40">
        <v>4</v>
      </c>
      <c r="O83" s="40">
        <v>1</v>
      </c>
      <c r="P83" s="40"/>
      <c r="Q83" s="40">
        <v>3</v>
      </c>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6.2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6.2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6.2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9"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17</v>
      </c>
      <c r="E106" s="40"/>
      <c r="F106" s="40"/>
      <c r="G106" s="40">
        <v>16</v>
      </c>
      <c r="H106" s="40">
        <v>1</v>
      </c>
      <c r="I106" s="40">
        <v>52</v>
      </c>
      <c r="J106" s="40">
        <v>1</v>
      </c>
      <c r="K106" s="40"/>
      <c r="L106" s="40">
        <v>51</v>
      </c>
      <c r="M106" s="40"/>
      <c r="N106" s="40">
        <v>38</v>
      </c>
      <c r="O106" s="40">
        <v>1</v>
      </c>
      <c r="P106" s="40"/>
      <c r="Q106" s="40">
        <v>37</v>
      </c>
      <c r="R106" s="40"/>
      <c r="S106" s="40">
        <v>31</v>
      </c>
      <c r="T106" s="40"/>
      <c r="U106" s="40"/>
      <c r="V106" s="40">
        <v>30</v>
      </c>
      <c r="W106" s="40">
        <v>1</v>
      </c>
      <c r="X106" s="39">
        <v>400</v>
      </c>
      <c r="Y106" s="103"/>
      <c r="Z106" s="103"/>
    </row>
    <row r="107" spans="1:26" s="41" customFormat="1" ht="12.75">
      <c r="A107" s="88">
        <v>411010602</v>
      </c>
      <c r="B107" s="42" t="s">
        <v>105</v>
      </c>
      <c r="C107" s="97"/>
      <c r="D107" s="40">
        <v>2</v>
      </c>
      <c r="E107" s="40"/>
      <c r="F107" s="40"/>
      <c r="G107" s="40">
        <v>2</v>
      </c>
      <c r="H107" s="40"/>
      <c r="I107" s="40">
        <v>1</v>
      </c>
      <c r="J107" s="40"/>
      <c r="K107" s="40"/>
      <c r="L107" s="40">
        <v>1</v>
      </c>
      <c r="M107" s="40"/>
      <c r="N107" s="40">
        <v>2</v>
      </c>
      <c r="O107" s="40"/>
      <c r="P107" s="40"/>
      <c r="Q107" s="40">
        <v>2</v>
      </c>
      <c r="R107" s="40"/>
      <c r="S107" s="40">
        <v>1</v>
      </c>
      <c r="T107" s="40"/>
      <c r="U107" s="40"/>
      <c r="V107" s="40">
        <v>1</v>
      </c>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6</v>
      </c>
      <c r="J111" s="40">
        <v>3</v>
      </c>
      <c r="K111" s="40"/>
      <c r="L111" s="40">
        <v>3</v>
      </c>
      <c r="M111" s="40"/>
      <c r="N111" s="40">
        <v>5</v>
      </c>
      <c r="O111" s="40">
        <v>3</v>
      </c>
      <c r="P111" s="40"/>
      <c r="Q111" s="40">
        <v>2</v>
      </c>
      <c r="R111" s="40"/>
      <c r="S111" s="40">
        <v>1</v>
      </c>
      <c r="T111" s="40"/>
      <c r="U111" s="40"/>
      <c r="V111" s="40">
        <v>1</v>
      </c>
      <c r="W111" s="40"/>
      <c r="X111" s="39">
        <v>500</v>
      </c>
      <c r="Y111" s="103"/>
      <c r="Z111" s="103"/>
    </row>
    <row r="112" spans="1:26" s="41" customFormat="1" ht="12.75" customHeight="1">
      <c r="A112" s="88">
        <v>411010607</v>
      </c>
      <c r="B112" s="42" t="s">
        <v>110</v>
      </c>
      <c r="C112" s="97"/>
      <c r="D112" s="40">
        <v>3</v>
      </c>
      <c r="E112" s="40"/>
      <c r="F112" s="40"/>
      <c r="G112" s="40">
        <v>3</v>
      </c>
      <c r="H112" s="40"/>
      <c r="I112" s="40">
        <v>2</v>
      </c>
      <c r="J112" s="40"/>
      <c r="K112" s="40"/>
      <c r="L112" s="40">
        <v>1</v>
      </c>
      <c r="M112" s="40">
        <v>1</v>
      </c>
      <c r="N112" s="40">
        <v>1</v>
      </c>
      <c r="O112" s="40"/>
      <c r="P112" s="40"/>
      <c r="Q112" s="40">
        <v>1</v>
      </c>
      <c r="R112" s="40"/>
      <c r="S112" s="40">
        <v>4</v>
      </c>
      <c r="T112" s="40"/>
      <c r="U112" s="40"/>
      <c r="V112" s="40">
        <v>3</v>
      </c>
      <c r="W112" s="40">
        <v>1</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6.2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6.2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6.2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c r="E129" s="40"/>
      <c r="F129" s="40"/>
      <c r="G129" s="40"/>
      <c r="H129" s="40"/>
      <c r="I129" s="40">
        <v>1</v>
      </c>
      <c r="J129" s="40">
        <v>1</v>
      </c>
      <c r="K129" s="40"/>
      <c r="L129" s="40"/>
      <c r="M129" s="40"/>
      <c r="N129" s="40">
        <v>1</v>
      </c>
      <c r="O129" s="40">
        <v>1</v>
      </c>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6.2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2</v>
      </c>
      <c r="E136" s="40"/>
      <c r="F136" s="40"/>
      <c r="G136" s="40">
        <v>1</v>
      </c>
      <c r="H136" s="40">
        <v>1</v>
      </c>
      <c r="I136" s="40"/>
      <c r="J136" s="40"/>
      <c r="K136" s="40"/>
      <c r="L136" s="40"/>
      <c r="M136" s="40"/>
      <c r="N136" s="40"/>
      <c r="O136" s="40"/>
      <c r="P136" s="40"/>
      <c r="Q136" s="40"/>
      <c r="R136" s="40"/>
      <c r="S136" s="40">
        <v>2</v>
      </c>
      <c r="T136" s="40"/>
      <c r="U136" s="40"/>
      <c r="V136" s="40">
        <v>1</v>
      </c>
      <c r="W136" s="40">
        <v>1</v>
      </c>
      <c r="X136" s="39">
        <v>708</v>
      </c>
      <c r="Y136" s="103"/>
      <c r="Z136" s="103"/>
    </row>
    <row r="137" spans="1:26" s="41" customFormat="1" ht="39"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6.2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6.2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6.2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6.2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9"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6.2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6.2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39"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6.2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1</v>
      </c>
      <c r="E171" s="40"/>
      <c r="F171" s="40"/>
      <c r="G171" s="40">
        <v>1</v>
      </c>
      <c r="H171" s="40"/>
      <c r="I171" s="40"/>
      <c r="J171" s="40"/>
      <c r="K171" s="40"/>
      <c r="L171" s="40"/>
      <c r="M171" s="40"/>
      <c r="N171" s="40">
        <v>1</v>
      </c>
      <c r="O171" s="40"/>
      <c r="P171" s="40"/>
      <c r="Q171" s="40">
        <v>1</v>
      </c>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2</v>
      </c>
      <c r="E177" s="40"/>
      <c r="F177" s="40"/>
      <c r="G177" s="40">
        <v>2</v>
      </c>
      <c r="H177" s="40"/>
      <c r="I177" s="40"/>
      <c r="J177" s="40"/>
      <c r="K177" s="40"/>
      <c r="L177" s="40"/>
      <c r="M177" s="40"/>
      <c r="N177" s="40"/>
      <c r="O177" s="40"/>
      <c r="P177" s="40"/>
      <c r="Q177" s="40"/>
      <c r="R177" s="40"/>
      <c r="S177" s="40">
        <v>2</v>
      </c>
      <c r="T177" s="40"/>
      <c r="U177" s="40"/>
      <c r="V177" s="40">
        <v>2</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6.2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12.7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6.2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9">
      <c r="A200" s="88">
        <v>411010913</v>
      </c>
      <c r="B200" s="42" t="s">
        <v>195</v>
      </c>
      <c r="C200" s="97"/>
      <c r="D200" s="40">
        <v>1</v>
      </c>
      <c r="E200" s="40"/>
      <c r="F200" s="40"/>
      <c r="G200" s="40">
        <v>1</v>
      </c>
      <c r="H200" s="40"/>
      <c r="I200" s="40"/>
      <c r="J200" s="40"/>
      <c r="K200" s="40"/>
      <c r="L200" s="40"/>
      <c r="M200" s="40"/>
      <c r="N200" s="40">
        <v>1</v>
      </c>
      <c r="O200" s="40"/>
      <c r="P200" s="40"/>
      <c r="Q200" s="40">
        <v>1</v>
      </c>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4</v>
      </c>
      <c r="J201" s="40"/>
      <c r="K201" s="40"/>
      <c r="L201" s="40">
        <v>4</v>
      </c>
      <c r="M201" s="40"/>
      <c r="N201" s="40">
        <v>2</v>
      </c>
      <c r="O201" s="40"/>
      <c r="P201" s="40"/>
      <c r="Q201" s="40">
        <v>2</v>
      </c>
      <c r="R201" s="40"/>
      <c r="S201" s="40">
        <v>3</v>
      </c>
      <c r="T201" s="40"/>
      <c r="U201" s="40"/>
      <c r="V201" s="40">
        <v>3</v>
      </c>
      <c r="W201" s="40"/>
      <c r="X201" s="39">
        <v>368</v>
      </c>
      <c r="Y201" s="103"/>
      <c r="Z201" s="103"/>
    </row>
    <row r="202" spans="1:26" s="41" customFormat="1" ht="39"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6.2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6.2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c r="A213" s="88">
        <v>411010926</v>
      </c>
      <c r="B213" s="42" t="s">
        <v>2132</v>
      </c>
      <c r="C213" s="97"/>
      <c r="D213" s="40"/>
      <c r="E213" s="40"/>
      <c r="F213" s="40"/>
      <c r="G213" s="40"/>
      <c r="H213" s="40"/>
      <c r="I213" s="40">
        <v>1</v>
      </c>
      <c r="J213" s="40"/>
      <c r="K213" s="40"/>
      <c r="L213" s="40"/>
      <c r="M213" s="40">
        <v>1</v>
      </c>
      <c r="N213" s="40"/>
      <c r="O213" s="40"/>
      <c r="P213" s="40"/>
      <c r="Q213" s="40"/>
      <c r="R213" s="40"/>
      <c r="S213" s="40">
        <v>1</v>
      </c>
      <c r="T213" s="40"/>
      <c r="U213" s="40"/>
      <c r="V213" s="40"/>
      <c r="W213" s="40">
        <v>1</v>
      </c>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6.2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9"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6.25">
      <c r="A235" s="88">
        <v>411011112</v>
      </c>
      <c r="B235" s="42" t="s">
        <v>226</v>
      </c>
      <c r="C235" s="97"/>
      <c r="D235" s="40">
        <v>10</v>
      </c>
      <c r="E235" s="40">
        <v>1</v>
      </c>
      <c r="F235" s="40"/>
      <c r="G235" s="40">
        <v>9</v>
      </c>
      <c r="H235" s="40"/>
      <c r="I235" s="40">
        <v>8</v>
      </c>
      <c r="J235" s="40">
        <v>3</v>
      </c>
      <c r="K235" s="40"/>
      <c r="L235" s="40">
        <v>5</v>
      </c>
      <c r="M235" s="40"/>
      <c r="N235" s="40">
        <v>10</v>
      </c>
      <c r="O235" s="40">
        <v>4</v>
      </c>
      <c r="P235" s="40"/>
      <c r="Q235" s="40">
        <v>6</v>
      </c>
      <c r="R235" s="40"/>
      <c r="S235" s="40">
        <v>8</v>
      </c>
      <c r="T235" s="40"/>
      <c r="U235" s="40"/>
      <c r="V235" s="40">
        <v>8</v>
      </c>
      <c r="W235" s="40"/>
      <c r="X235" s="39">
        <v>676</v>
      </c>
      <c r="Y235" s="103"/>
      <c r="Z235" s="103"/>
    </row>
    <row r="236" spans="1:26" s="41" customFormat="1" ht="12.7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12.7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3</v>
      </c>
      <c r="E238" s="40"/>
      <c r="F238" s="40"/>
      <c r="G238" s="40">
        <v>3</v>
      </c>
      <c r="H238" s="40"/>
      <c r="I238" s="40">
        <v>1</v>
      </c>
      <c r="J238" s="40"/>
      <c r="K238" s="40"/>
      <c r="L238" s="40">
        <v>1</v>
      </c>
      <c r="M238" s="40"/>
      <c r="N238" s="40">
        <v>1</v>
      </c>
      <c r="O238" s="40"/>
      <c r="P238" s="40"/>
      <c r="Q238" s="40">
        <v>1</v>
      </c>
      <c r="R238" s="40"/>
      <c r="S238" s="40">
        <v>3</v>
      </c>
      <c r="T238" s="40"/>
      <c r="U238" s="40"/>
      <c r="V238" s="40">
        <v>3</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c r="A240" s="88">
        <v>411011117</v>
      </c>
      <c r="B240" s="42" t="s">
        <v>231</v>
      </c>
      <c r="C240" s="97"/>
      <c r="D240" s="40">
        <v>1</v>
      </c>
      <c r="E240" s="40"/>
      <c r="F240" s="40"/>
      <c r="G240" s="40">
        <v>1</v>
      </c>
      <c r="H240" s="40"/>
      <c r="I240" s="40"/>
      <c r="J240" s="40"/>
      <c r="K240" s="40"/>
      <c r="L240" s="40"/>
      <c r="M240" s="40"/>
      <c r="N240" s="40"/>
      <c r="O240" s="40"/>
      <c r="P240" s="40"/>
      <c r="Q240" s="40"/>
      <c r="R240" s="40"/>
      <c r="S240" s="40">
        <v>1</v>
      </c>
      <c r="T240" s="40"/>
      <c r="U240" s="40"/>
      <c r="V240" s="40">
        <v>1</v>
      </c>
      <c r="W240" s="40"/>
      <c r="X240" s="39">
        <v>450</v>
      </c>
      <c r="Y240" s="103"/>
      <c r="Z240" s="103"/>
    </row>
    <row r="241" spans="1:26" s="41" customFormat="1" ht="26.2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6.25">
      <c r="A242" s="88">
        <v>411011119</v>
      </c>
      <c r="B242" s="42" t="s">
        <v>233</v>
      </c>
      <c r="C242" s="97"/>
      <c r="D242" s="40">
        <v>1</v>
      </c>
      <c r="E242" s="40"/>
      <c r="F242" s="40"/>
      <c r="G242" s="40">
        <v>1</v>
      </c>
      <c r="H242" s="40"/>
      <c r="I242" s="40">
        <v>2</v>
      </c>
      <c r="J242" s="40"/>
      <c r="K242" s="40"/>
      <c r="L242" s="40">
        <v>2</v>
      </c>
      <c r="M242" s="40"/>
      <c r="N242" s="40"/>
      <c r="O242" s="40"/>
      <c r="P242" s="40"/>
      <c r="Q242" s="40"/>
      <c r="R242" s="40"/>
      <c r="S242" s="40">
        <v>3</v>
      </c>
      <c r="T242" s="40"/>
      <c r="U242" s="40"/>
      <c r="V242" s="40">
        <v>3</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2</v>
      </c>
      <c r="E247" s="40"/>
      <c r="F247" s="40"/>
      <c r="G247" s="40">
        <v>2</v>
      </c>
      <c r="H247" s="40"/>
      <c r="I247" s="40">
        <v>3</v>
      </c>
      <c r="J247" s="40"/>
      <c r="K247" s="40"/>
      <c r="L247" s="40">
        <v>3</v>
      </c>
      <c r="M247" s="40"/>
      <c r="N247" s="40">
        <v>2</v>
      </c>
      <c r="O247" s="40"/>
      <c r="P247" s="40"/>
      <c r="Q247" s="40">
        <v>2</v>
      </c>
      <c r="R247" s="40"/>
      <c r="S247" s="40">
        <v>3</v>
      </c>
      <c r="T247" s="40"/>
      <c r="U247" s="40"/>
      <c r="V247" s="40">
        <v>3</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6.2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6.2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c r="A256" s="88">
        <v>411011213</v>
      </c>
      <c r="B256" s="42" t="s">
        <v>247</v>
      </c>
      <c r="C256" s="97"/>
      <c r="D256" s="40">
        <v>1</v>
      </c>
      <c r="E256" s="40"/>
      <c r="F256" s="40"/>
      <c r="G256" s="40">
        <v>1</v>
      </c>
      <c r="H256" s="40"/>
      <c r="I256" s="40"/>
      <c r="J256" s="40"/>
      <c r="K256" s="40"/>
      <c r="L256" s="40"/>
      <c r="M256" s="40"/>
      <c r="N256" s="40"/>
      <c r="O256" s="40"/>
      <c r="P256" s="40"/>
      <c r="Q256" s="40"/>
      <c r="R256" s="40"/>
      <c r="S256" s="40">
        <v>1</v>
      </c>
      <c r="T256" s="40"/>
      <c r="U256" s="40"/>
      <c r="V256" s="40">
        <v>1</v>
      </c>
      <c r="W256" s="40"/>
      <c r="X256" s="39">
        <v>466</v>
      </c>
      <c r="Y256" s="103"/>
      <c r="Z256" s="103"/>
    </row>
    <row r="257" spans="1:26" s="41" customFormat="1" ht="26.2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6.2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6.2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9"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6.25">
      <c r="A262" s="88">
        <v>411011303</v>
      </c>
      <c r="B262" s="42" t="s">
        <v>251</v>
      </c>
      <c r="C262" s="97"/>
      <c r="D262" s="40">
        <v>2</v>
      </c>
      <c r="E262" s="40"/>
      <c r="F262" s="40"/>
      <c r="G262" s="40">
        <v>2</v>
      </c>
      <c r="H262" s="40"/>
      <c r="I262" s="40">
        <v>2</v>
      </c>
      <c r="J262" s="40"/>
      <c r="K262" s="40"/>
      <c r="L262" s="40">
        <v>1</v>
      </c>
      <c r="M262" s="40">
        <v>1</v>
      </c>
      <c r="N262" s="40">
        <v>1</v>
      </c>
      <c r="O262" s="40"/>
      <c r="P262" s="40"/>
      <c r="Q262" s="40">
        <v>1</v>
      </c>
      <c r="R262" s="40"/>
      <c r="S262" s="40">
        <v>3</v>
      </c>
      <c r="T262" s="40"/>
      <c r="U262" s="40"/>
      <c r="V262" s="40">
        <v>2</v>
      </c>
      <c r="W262" s="40">
        <v>1</v>
      </c>
      <c r="X262" s="39">
        <v>695</v>
      </c>
      <c r="Y262" s="103"/>
      <c r="Z262" s="103"/>
    </row>
    <row r="263" spans="1:26" s="41" customFormat="1" ht="26.2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6.25">
      <c r="A264" s="88">
        <v>411011305</v>
      </c>
      <c r="B264" s="42" t="s">
        <v>253</v>
      </c>
      <c r="C264" s="97"/>
      <c r="D264" s="40">
        <v>3</v>
      </c>
      <c r="E264" s="40"/>
      <c r="F264" s="40"/>
      <c r="G264" s="40">
        <v>3</v>
      </c>
      <c r="H264" s="40"/>
      <c r="I264" s="40">
        <v>13</v>
      </c>
      <c r="J264" s="40">
        <v>8</v>
      </c>
      <c r="K264" s="40"/>
      <c r="L264" s="40">
        <v>5</v>
      </c>
      <c r="M264" s="40"/>
      <c r="N264" s="40">
        <v>12</v>
      </c>
      <c r="O264" s="40">
        <v>8</v>
      </c>
      <c r="P264" s="40"/>
      <c r="Q264" s="40">
        <v>4</v>
      </c>
      <c r="R264" s="40"/>
      <c r="S264" s="40">
        <v>4</v>
      </c>
      <c r="T264" s="40"/>
      <c r="U264" s="40"/>
      <c r="V264" s="40">
        <v>4</v>
      </c>
      <c r="W264" s="40"/>
      <c r="X264" s="39">
        <v>444</v>
      </c>
      <c r="Y264" s="103"/>
      <c r="Z264" s="103"/>
    </row>
    <row r="265" spans="1:26" s="41" customFormat="1" ht="12.75">
      <c r="A265" s="88">
        <v>411011306</v>
      </c>
      <c r="B265" s="42" t="s">
        <v>254</v>
      </c>
      <c r="C265" s="97"/>
      <c r="D265" s="40"/>
      <c r="E265" s="40"/>
      <c r="F265" s="40"/>
      <c r="G265" s="40"/>
      <c r="H265" s="40"/>
      <c r="I265" s="40">
        <v>1</v>
      </c>
      <c r="J265" s="40">
        <v>1</v>
      </c>
      <c r="K265" s="40"/>
      <c r="L265" s="40"/>
      <c r="M265" s="40"/>
      <c r="N265" s="40">
        <v>1</v>
      </c>
      <c r="O265" s="40">
        <v>1</v>
      </c>
      <c r="P265" s="40"/>
      <c r="Q265" s="40"/>
      <c r="R265" s="40"/>
      <c r="S265" s="40"/>
      <c r="T265" s="40"/>
      <c r="U265" s="40"/>
      <c r="V265" s="40"/>
      <c r="W265" s="40"/>
      <c r="X265" s="39">
        <v>368</v>
      </c>
      <c r="Y265" s="103"/>
      <c r="Z265" s="103"/>
    </row>
    <row r="266" spans="1:26" s="41" customFormat="1" ht="26.2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6.2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9"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6.2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6.2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6.2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26.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6.2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12.7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12.7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12.7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6.2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6.2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6.2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6.2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6.2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6.2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6.2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9"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6.2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6.2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12.75">
      <c r="A316" s="88">
        <v>411011517</v>
      </c>
      <c r="B316" s="42" t="s">
        <v>304</v>
      </c>
      <c r="C316" s="97"/>
      <c r="D316" s="40">
        <v>1</v>
      </c>
      <c r="E316" s="40"/>
      <c r="F316" s="40"/>
      <c r="G316" s="40">
        <v>1</v>
      </c>
      <c r="H316" s="40"/>
      <c r="I316" s="40"/>
      <c r="J316" s="40"/>
      <c r="K316" s="40"/>
      <c r="L316" s="40"/>
      <c r="M316" s="40"/>
      <c r="N316" s="40"/>
      <c r="O316" s="40"/>
      <c r="P316" s="40"/>
      <c r="Q316" s="40"/>
      <c r="R316" s="40"/>
      <c r="S316" s="40">
        <v>1</v>
      </c>
      <c r="T316" s="40"/>
      <c r="U316" s="40"/>
      <c r="V316" s="40">
        <v>1</v>
      </c>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6.2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6.2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6.2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6.25">
      <c r="A326" s="88">
        <v>411011527</v>
      </c>
      <c r="B326" s="42" t="s">
        <v>313</v>
      </c>
      <c r="C326" s="97"/>
      <c r="D326" s="40"/>
      <c r="E326" s="40"/>
      <c r="F326" s="40"/>
      <c r="G326" s="40"/>
      <c r="H326" s="40"/>
      <c r="I326" s="40">
        <v>8</v>
      </c>
      <c r="J326" s="40">
        <v>4</v>
      </c>
      <c r="K326" s="40"/>
      <c r="L326" s="40">
        <v>4</v>
      </c>
      <c r="M326" s="40"/>
      <c r="N326" s="40">
        <v>8</v>
      </c>
      <c r="O326" s="40">
        <v>4</v>
      </c>
      <c r="P326" s="40"/>
      <c r="Q326" s="40">
        <v>4</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6.2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6.2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6.2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9"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9"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6.2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9"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9"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9"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9"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6.2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6.2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331</v>
      </c>
      <c r="C344" s="97"/>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c r="E346" s="40"/>
      <c r="F346" s="40"/>
      <c r="G346" s="40"/>
      <c r="H346" s="40"/>
      <c r="I346" s="40">
        <v>2</v>
      </c>
      <c r="J346" s="40"/>
      <c r="K346" s="40"/>
      <c r="L346" s="40">
        <v>2</v>
      </c>
      <c r="M346" s="40"/>
      <c r="N346" s="40"/>
      <c r="O346" s="40"/>
      <c r="P346" s="40"/>
      <c r="Q346" s="40"/>
      <c r="R346" s="40"/>
      <c r="S346" s="40">
        <v>2</v>
      </c>
      <c r="T346" s="40"/>
      <c r="U346" s="40"/>
      <c r="V346" s="40">
        <v>2</v>
      </c>
      <c r="W346" s="40"/>
      <c r="X346" s="39">
        <v>522</v>
      </c>
      <c r="Y346" s="103"/>
      <c r="Z346" s="103"/>
    </row>
    <row r="347" spans="1:26" s="41" customFormat="1" ht="12.75">
      <c r="A347" s="88">
        <v>411011708</v>
      </c>
      <c r="B347" s="42" t="s">
        <v>334</v>
      </c>
      <c r="C347" s="97"/>
      <c r="D347" s="40">
        <v>1</v>
      </c>
      <c r="E347" s="40"/>
      <c r="F347" s="40"/>
      <c r="G347" s="40">
        <v>1</v>
      </c>
      <c r="H347" s="40"/>
      <c r="I347" s="40"/>
      <c r="J347" s="40"/>
      <c r="K347" s="40"/>
      <c r="L347" s="40"/>
      <c r="M347" s="40"/>
      <c r="N347" s="40">
        <v>1</v>
      </c>
      <c r="O347" s="40"/>
      <c r="P347" s="40"/>
      <c r="Q347" s="40">
        <v>1</v>
      </c>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6.2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6.2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6.2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6.2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6.2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c r="E373" s="40"/>
      <c r="F373" s="40"/>
      <c r="G373" s="40"/>
      <c r="H373" s="40"/>
      <c r="I373" s="40">
        <v>1</v>
      </c>
      <c r="J373" s="40"/>
      <c r="K373" s="40"/>
      <c r="L373" s="40">
        <v>1</v>
      </c>
      <c r="M373" s="40"/>
      <c r="N373" s="40"/>
      <c r="O373" s="40"/>
      <c r="P373" s="40"/>
      <c r="Q373" s="40"/>
      <c r="R373" s="40"/>
      <c r="S373" s="40">
        <v>1</v>
      </c>
      <c r="T373" s="40"/>
      <c r="U373" s="40"/>
      <c r="V373" s="40">
        <v>1</v>
      </c>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6.2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6.2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6.25">
      <c r="A379" s="88">
        <v>411011819</v>
      </c>
      <c r="B379" s="42" t="s">
        <v>363</v>
      </c>
      <c r="C379" s="97"/>
      <c r="D379" s="40">
        <v>1</v>
      </c>
      <c r="E379" s="40"/>
      <c r="F379" s="40"/>
      <c r="G379" s="40">
        <v>1</v>
      </c>
      <c r="H379" s="40"/>
      <c r="I379" s="40"/>
      <c r="J379" s="40"/>
      <c r="K379" s="40"/>
      <c r="L379" s="40"/>
      <c r="M379" s="40"/>
      <c r="N379" s="40"/>
      <c r="O379" s="40"/>
      <c r="P379" s="40"/>
      <c r="Q379" s="40"/>
      <c r="R379" s="40"/>
      <c r="S379" s="40">
        <v>1</v>
      </c>
      <c r="T379" s="40"/>
      <c r="U379" s="40"/>
      <c r="V379" s="40">
        <v>1</v>
      </c>
      <c r="W379" s="40"/>
      <c r="X379" s="39">
        <v>488</v>
      </c>
      <c r="Y379" s="103"/>
      <c r="Z379" s="103"/>
    </row>
    <row r="380" spans="1:26" s="41" customFormat="1" ht="12.75">
      <c r="A380" s="88">
        <v>411011820</v>
      </c>
      <c r="B380" s="42" t="s">
        <v>364</v>
      </c>
      <c r="C380" s="97"/>
      <c r="D380" s="40">
        <v>1</v>
      </c>
      <c r="E380" s="40"/>
      <c r="F380" s="40"/>
      <c r="G380" s="40">
        <v>1</v>
      </c>
      <c r="H380" s="40"/>
      <c r="I380" s="40">
        <v>1</v>
      </c>
      <c r="J380" s="40"/>
      <c r="K380" s="40"/>
      <c r="L380" s="40">
        <v>1</v>
      </c>
      <c r="M380" s="40"/>
      <c r="N380" s="40">
        <v>1</v>
      </c>
      <c r="O380" s="40"/>
      <c r="P380" s="40"/>
      <c r="Q380" s="40">
        <v>1</v>
      </c>
      <c r="R380" s="40"/>
      <c r="S380" s="40">
        <v>1</v>
      </c>
      <c r="T380" s="40"/>
      <c r="U380" s="40"/>
      <c r="V380" s="40">
        <v>1</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6.2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6.25">
      <c r="A395" s="88">
        <v>411011835</v>
      </c>
      <c r="B395" s="42" t="s">
        <v>379</v>
      </c>
      <c r="C395" s="97"/>
      <c r="D395" s="40">
        <v>1</v>
      </c>
      <c r="E395" s="40"/>
      <c r="F395" s="40"/>
      <c r="G395" s="40">
        <v>1</v>
      </c>
      <c r="H395" s="40"/>
      <c r="I395" s="40"/>
      <c r="J395" s="40"/>
      <c r="K395" s="40"/>
      <c r="L395" s="40"/>
      <c r="M395" s="40"/>
      <c r="N395" s="40">
        <v>1</v>
      </c>
      <c r="O395" s="40"/>
      <c r="P395" s="40"/>
      <c r="Q395" s="40">
        <v>1</v>
      </c>
      <c r="R395" s="40"/>
      <c r="S395" s="40"/>
      <c r="T395" s="40"/>
      <c r="U395" s="40"/>
      <c r="V395" s="40"/>
      <c r="W395" s="40"/>
      <c r="X395" s="39">
        <v>588</v>
      </c>
      <c r="Y395" s="103"/>
      <c r="Z395" s="103"/>
    </row>
    <row r="396" spans="1:26" s="41" customFormat="1" ht="26.2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9"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6.2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c r="A410" s="88">
        <v>411011914</v>
      </c>
      <c r="B410" s="42" t="s">
        <v>394</v>
      </c>
      <c r="C410" s="97"/>
      <c r="D410" s="40"/>
      <c r="E410" s="40"/>
      <c r="F410" s="40"/>
      <c r="G410" s="40"/>
      <c r="H410" s="40"/>
      <c r="I410" s="40">
        <v>1</v>
      </c>
      <c r="J410" s="40"/>
      <c r="K410" s="40"/>
      <c r="L410" s="40">
        <v>1</v>
      </c>
      <c r="M410" s="40"/>
      <c r="N410" s="40"/>
      <c r="O410" s="40"/>
      <c r="P410" s="40"/>
      <c r="Q410" s="40"/>
      <c r="R410" s="40"/>
      <c r="S410" s="40">
        <v>1</v>
      </c>
      <c r="T410" s="40"/>
      <c r="U410" s="40"/>
      <c r="V410" s="40">
        <v>1</v>
      </c>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6.2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6.2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6.2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6.2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1</v>
      </c>
      <c r="E447" s="32">
        <f>SUM(E448:E507)</f>
        <v>0</v>
      </c>
      <c r="F447" s="32">
        <f>SUM(F448:F507)</f>
        <v>0</v>
      </c>
      <c r="G447" s="32">
        <f>SUM(G448:G507)</f>
        <v>1</v>
      </c>
      <c r="H447" s="32">
        <f>SUM(H448:H507)</f>
        <v>0</v>
      </c>
      <c r="I447" s="32">
        <f>SUM(J447:M447)</f>
        <v>782</v>
      </c>
      <c r="J447" s="32">
        <f>SUM(J448:J507)</f>
        <v>7</v>
      </c>
      <c r="K447" s="32">
        <f>SUM(K448:K507)</f>
        <v>0</v>
      </c>
      <c r="L447" s="32">
        <f>SUM(L448:L507)</f>
        <v>775</v>
      </c>
      <c r="M447" s="32">
        <f>SUM(M448:M507)</f>
        <v>0</v>
      </c>
      <c r="N447" s="32">
        <f>SUM(O447:R447)</f>
        <v>781</v>
      </c>
      <c r="O447" s="32">
        <f>SUM(O448:O507)</f>
        <v>7</v>
      </c>
      <c r="P447" s="32">
        <f>SUM(P448:P507)</f>
        <v>0</v>
      </c>
      <c r="Q447" s="32">
        <f>SUM(Q448:Q507)</f>
        <v>774</v>
      </c>
      <c r="R447" s="32">
        <f>SUM(R448:R507)</f>
        <v>0</v>
      </c>
      <c r="S447" s="32">
        <f>SUM(T447:W447)</f>
        <v>2</v>
      </c>
      <c r="T447" s="32">
        <f>SUM(T448:T507)</f>
        <v>0</v>
      </c>
      <c r="U447" s="32">
        <f>SUM(U448:U507)</f>
        <v>0</v>
      </c>
      <c r="V447" s="32">
        <f>SUM(V448:V507)</f>
        <v>2</v>
      </c>
      <c r="W447" s="32">
        <f>SUM(W448:W507)</f>
        <v>0</v>
      </c>
      <c r="X447" s="33" t="s">
        <v>1916</v>
      </c>
    </row>
    <row r="448" spans="1:24" ht="26.2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3</v>
      </c>
      <c r="J449" s="6"/>
      <c r="K449" s="6"/>
      <c r="L449" s="6">
        <v>3</v>
      </c>
      <c r="M449" s="6"/>
      <c r="N449" s="6">
        <v>3</v>
      </c>
      <c r="O449" s="6"/>
      <c r="P449" s="6"/>
      <c r="Q449" s="6">
        <v>3</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54</v>
      </c>
      <c r="J462" s="6"/>
      <c r="K462" s="6"/>
      <c r="L462" s="6">
        <v>54</v>
      </c>
      <c r="M462" s="6"/>
      <c r="N462" s="6">
        <v>54</v>
      </c>
      <c r="O462" s="6"/>
      <c r="P462" s="6"/>
      <c r="Q462" s="6">
        <v>54</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1</v>
      </c>
      <c r="E464" s="40"/>
      <c r="F464" s="40"/>
      <c r="G464" s="40">
        <v>1</v>
      </c>
      <c r="H464" s="40"/>
      <c r="I464" s="40">
        <v>14</v>
      </c>
      <c r="J464" s="40">
        <v>1</v>
      </c>
      <c r="K464" s="40"/>
      <c r="L464" s="40">
        <v>13</v>
      </c>
      <c r="M464" s="40"/>
      <c r="N464" s="40">
        <v>14</v>
      </c>
      <c r="O464" s="40">
        <v>1</v>
      </c>
      <c r="P464" s="40"/>
      <c r="Q464" s="40">
        <v>13</v>
      </c>
      <c r="R464" s="40"/>
      <c r="S464" s="40">
        <v>1</v>
      </c>
      <c r="T464" s="40"/>
      <c r="U464" s="40"/>
      <c r="V464" s="40">
        <v>1</v>
      </c>
      <c r="W464" s="40"/>
      <c r="X464" s="39">
        <v>120</v>
      </c>
      <c r="Y464" s="103"/>
      <c r="Z464" s="103"/>
    </row>
    <row r="465" spans="1:26" s="41" customFormat="1" ht="12.75">
      <c r="A465" s="88">
        <v>401140400</v>
      </c>
      <c r="B465" s="42" t="s">
        <v>446</v>
      </c>
      <c r="C465" s="97"/>
      <c r="D465" s="40"/>
      <c r="E465" s="40"/>
      <c r="F465" s="40"/>
      <c r="G465" s="40"/>
      <c r="H465" s="40"/>
      <c r="I465" s="40">
        <v>2</v>
      </c>
      <c r="J465" s="40"/>
      <c r="K465" s="40"/>
      <c r="L465" s="40">
        <v>2</v>
      </c>
      <c r="M465" s="40"/>
      <c r="N465" s="40">
        <v>2</v>
      </c>
      <c r="O465" s="40"/>
      <c r="P465" s="40"/>
      <c r="Q465" s="40">
        <v>2</v>
      </c>
      <c r="R465" s="40"/>
      <c r="S465" s="40"/>
      <c r="T465" s="40"/>
      <c r="U465" s="40"/>
      <c r="V465" s="40"/>
      <c r="W465" s="40"/>
      <c r="X465" s="39">
        <v>120</v>
      </c>
      <c r="Y465" s="103"/>
      <c r="Z465" s="103"/>
    </row>
    <row r="466" spans="1:26" s="41" customFormat="1" ht="12.75">
      <c r="A466" s="88">
        <v>401140500</v>
      </c>
      <c r="B466" s="42" t="s">
        <v>447</v>
      </c>
      <c r="C466" s="97"/>
      <c r="D466" s="40"/>
      <c r="E466" s="40"/>
      <c r="F466" s="40"/>
      <c r="G466" s="40"/>
      <c r="H466" s="40"/>
      <c r="I466" s="40">
        <v>1</v>
      </c>
      <c r="J466" s="40"/>
      <c r="K466" s="40"/>
      <c r="L466" s="40">
        <v>1</v>
      </c>
      <c r="M466" s="40"/>
      <c r="N466" s="40">
        <v>1</v>
      </c>
      <c r="O466" s="40"/>
      <c r="P466" s="40"/>
      <c r="Q466" s="40">
        <v>1</v>
      </c>
      <c r="R466" s="40"/>
      <c r="S466" s="40"/>
      <c r="T466" s="40"/>
      <c r="U466" s="40"/>
      <c r="V466" s="40"/>
      <c r="W466" s="40"/>
      <c r="X466" s="39">
        <v>90</v>
      </c>
      <c r="Y466" s="103"/>
      <c r="Z466" s="103"/>
    </row>
    <row r="467" spans="1:26" s="41" customFormat="1" ht="12.75">
      <c r="A467" s="88">
        <v>401140600</v>
      </c>
      <c r="B467" s="42" t="s">
        <v>448</v>
      </c>
      <c r="C467" s="97"/>
      <c r="D467" s="40"/>
      <c r="E467" s="40"/>
      <c r="F467" s="40"/>
      <c r="G467" s="40"/>
      <c r="H467" s="40"/>
      <c r="I467" s="40">
        <v>2</v>
      </c>
      <c r="J467" s="40"/>
      <c r="K467" s="40"/>
      <c r="L467" s="40">
        <v>2</v>
      </c>
      <c r="M467" s="40"/>
      <c r="N467" s="40">
        <v>2</v>
      </c>
      <c r="O467" s="40"/>
      <c r="P467" s="40"/>
      <c r="Q467" s="40">
        <v>2</v>
      </c>
      <c r="R467" s="40"/>
      <c r="S467" s="40"/>
      <c r="T467" s="40"/>
      <c r="U467" s="40"/>
      <c r="V467" s="40"/>
      <c r="W467" s="40"/>
      <c r="X467" s="39">
        <v>98</v>
      </c>
      <c r="Y467" s="103"/>
      <c r="Z467" s="103"/>
    </row>
    <row r="468" spans="1:26" s="41" customFormat="1" ht="12.7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6.2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4</v>
      </c>
      <c r="J475" s="40"/>
      <c r="K475" s="40"/>
      <c r="L475" s="40">
        <v>4</v>
      </c>
      <c r="M475" s="40"/>
      <c r="N475" s="40">
        <v>4</v>
      </c>
      <c r="O475" s="40"/>
      <c r="P475" s="40"/>
      <c r="Q475" s="40">
        <v>4</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v>
      </c>
      <c r="J477" s="40"/>
      <c r="K477" s="40"/>
      <c r="L477" s="40">
        <v>1</v>
      </c>
      <c r="M477" s="40"/>
      <c r="N477" s="40">
        <v>1</v>
      </c>
      <c r="O477" s="40"/>
      <c r="P477" s="40"/>
      <c r="Q477" s="40">
        <v>1</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52</v>
      </c>
      <c r="J478" s="40"/>
      <c r="K478" s="40"/>
      <c r="L478" s="40">
        <v>52</v>
      </c>
      <c r="M478" s="40"/>
      <c r="N478" s="40">
        <v>52</v>
      </c>
      <c r="O478" s="40"/>
      <c r="P478" s="40"/>
      <c r="Q478" s="40">
        <v>52</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365</v>
      </c>
      <c r="J480" s="40"/>
      <c r="K480" s="40"/>
      <c r="L480" s="40">
        <v>365</v>
      </c>
      <c r="M480" s="40"/>
      <c r="N480" s="40">
        <v>365</v>
      </c>
      <c r="O480" s="40"/>
      <c r="P480" s="40"/>
      <c r="Q480" s="40">
        <v>365</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157</v>
      </c>
      <c r="J481" s="40">
        <v>2</v>
      </c>
      <c r="K481" s="40"/>
      <c r="L481" s="40">
        <v>155</v>
      </c>
      <c r="M481" s="40"/>
      <c r="N481" s="40">
        <v>157</v>
      </c>
      <c r="O481" s="40">
        <v>2</v>
      </c>
      <c r="P481" s="40"/>
      <c r="Q481" s="40">
        <v>155</v>
      </c>
      <c r="R481" s="40"/>
      <c r="S481" s="40"/>
      <c r="T481" s="40"/>
      <c r="U481" s="40"/>
      <c r="V481" s="40"/>
      <c r="W481" s="40"/>
      <c r="X481" s="39">
        <v>120</v>
      </c>
      <c r="Y481" s="103"/>
      <c r="Z481" s="103"/>
    </row>
    <row r="482" spans="1:26" s="41" customFormat="1" ht="26.2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26</v>
      </c>
      <c r="J483" s="40"/>
      <c r="K483" s="40"/>
      <c r="L483" s="40">
        <v>26</v>
      </c>
      <c r="M483" s="40"/>
      <c r="N483" s="40">
        <v>26</v>
      </c>
      <c r="O483" s="40"/>
      <c r="P483" s="40"/>
      <c r="Q483" s="40">
        <v>26</v>
      </c>
      <c r="R483" s="40"/>
      <c r="S483" s="40"/>
      <c r="T483" s="40"/>
      <c r="U483" s="40"/>
      <c r="V483" s="40"/>
      <c r="W483" s="40"/>
      <c r="X483" s="39">
        <v>120</v>
      </c>
      <c r="Y483" s="103"/>
      <c r="Z483" s="103"/>
    </row>
    <row r="484" spans="1:26" s="41" customFormat="1" ht="26.2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40</v>
      </c>
      <c r="J486" s="40">
        <v>2</v>
      </c>
      <c r="K486" s="40"/>
      <c r="L486" s="40">
        <v>38</v>
      </c>
      <c r="M486" s="40"/>
      <c r="N486" s="40">
        <v>40</v>
      </c>
      <c r="O486" s="40">
        <v>2</v>
      </c>
      <c r="P486" s="40"/>
      <c r="Q486" s="40">
        <v>38</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10</v>
      </c>
      <c r="J489" s="40"/>
      <c r="K489" s="40"/>
      <c r="L489" s="40">
        <v>10</v>
      </c>
      <c r="M489" s="40"/>
      <c r="N489" s="40">
        <v>10</v>
      </c>
      <c r="O489" s="40"/>
      <c r="P489" s="40"/>
      <c r="Q489" s="40">
        <v>10</v>
      </c>
      <c r="R489" s="40"/>
      <c r="S489" s="40"/>
      <c r="T489" s="40"/>
      <c r="U489" s="40"/>
      <c r="V489" s="40"/>
      <c r="W489" s="40"/>
      <c r="X489" s="39">
        <v>90</v>
      </c>
      <c r="Y489" s="103"/>
      <c r="Z489" s="103"/>
    </row>
    <row r="490" spans="1:26" s="41" customFormat="1" ht="12.75">
      <c r="A490" s="88">
        <v>401320000</v>
      </c>
      <c r="B490" s="42" t="s">
        <v>467</v>
      </c>
      <c r="C490" s="97"/>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3"/>
      <c r="Z490" s="103"/>
    </row>
    <row r="491" spans="1:26" s="41" customFormat="1" ht="26.2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9</v>
      </c>
      <c r="J492" s="40"/>
      <c r="K492" s="40"/>
      <c r="L492" s="40">
        <v>9</v>
      </c>
      <c r="M492" s="40"/>
      <c r="N492" s="40">
        <v>9</v>
      </c>
      <c r="O492" s="40"/>
      <c r="P492" s="40"/>
      <c r="Q492" s="40">
        <v>9</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1</v>
      </c>
      <c r="J494" s="40"/>
      <c r="K494" s="40"/>
      <c r="L494" s="40">
        <v>1</v>
      </c>
      <c r="M494" s="40"/>
      <c r="N494" s="40"/>
      <c r="O494" s="40"/>
      <c r="P494" s="40"/>
      <c r="Q494" s="40"/>
      <c r="R494" s="40"/>
      <c r="S494" s="40">
        <v>1</v>
      </c>
      <c r="T494" s="40"/>
      <c r="U494" s="40"/>
      <c r="V494" s="40">
        <v>1</v>
      </c>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6.2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8</v>
      </c>
      <c r="J497" s="40">
        <v>1</v>
      </c>
      <c r="K497" s="40"/>
      <c r="L497" s="40">
        <v>7</v>
      </c>
      <c r="M497" s="40"/>
      <c r="N497" s="40">
        <v>8</v>
      </c>
      <c r="O497" s="40">
        <v>1</v>
      </c>
      <c r="P497" s="40"/>
      <c r="Q497" s="40">
        <v>7</v>
      </c>
      <c r="R497" s="40"/>
      <c r="S497" s="40"/>
      <c r="T497" s="40"/>
      <c r="U497" s="40"/>
      <c r="V497" s="40"/>
      <c r="W497" s="40"/>
      <c r="X497" s="39">
        <v>110</v>
      </c>
      <c r="Y497" s="103"/>
      <c r="Z497" s="103"/>
    </row>
    <row r="498" spans="1:26" s="41" customFormat="1" ht="26.25">
      <c r="A498" s="88">
        <v>402010100</v>
      </c>
      <c r="B498" s="42" t="s">
        <v>473</v>
      </c>
      <c r="C498" s="97"/>
      <c r="D498" s="40"/>
      <c r="E498" s="40"/>
      <c r="F498" s="40"/>
      <c r="G498" s="40"/>
      <c r="H498" s="40"/>
      <c r="I498" s="40">
        <v>17</v>
      </c>
      <c r="J498" s="40"/>
      <c r="K498" s="40"/>
      <c r="L498" s="40">
        <v>17</v>
      </c>
      <c r="M498" s="40"/>
      <c r="N498" s="40">
        <v>17</v>
      </c>
      <c r="O498" s="40"/>
      <c r="P498" s="40"/>
      <c r="Q498" s="40">
        <v>17</v>
      </c>
      <c r="R498" s="40"/>
      <c r="S498" s="40"/>
      <c r="T498" s="40"/>
      <c r="U498" s="40"/>
      <c r="V498" s="40"/>
      <c r="W498" s="40"/>
      <c r="X498" s="39">
        <v>85</v>
      </c>
      <c r="Y498" s="103"/>
      <c r="Z498" s="103"/>
    </row>
    <row r="499" spans="1:26" s="41" customFormat="1" ht="12.75">
      <c r="A499" s="88">
        <v>402020000</v>
      </c>
      <c r="B499" s="42" t="s">
        <v>474</v>
      </c>
      <c r="C499" s="97"/>
      <c r="D499" s="40"/>
      <c r="E499" s="40"/>
      <c r="F499" s="40"/>
      <c r="G499" s="40"/>
      <c r="H499" s="40"/>
      <c r="I499" s="40">
        <v>3</v>
      </c>
      <c r="J499" s="40"/>
      <c r="K499" s="40"/>
      <c r="L499" s="40">
        <v>3</v>
      </c>
      <c r="M499" s="40"/>
      <c r="N499" s="40">
        <v>3</v>
      </c>
      <c r="O499" s="40"/>
      <c r="P499" s="40"/>
      <c r="Q499" s="40">
        <v>3</v>
      </c>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6</v>
      </c>
      <c r="J500" s="40"/>
      <c r="K500" s="40"/>
      <c r="L500" s="40">
        <v>6</v>
      </c>
      <c r="M500" s="40"/>
      <c r="N500" s="40">
        <v>6</v>
      </c>
      <c r="O500" s="40"/>
      <c r="P500" s="40"/>
      <c r="Q500" s="40">
        <v>6</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6.25">
      <c r="A504" s="88">
        <v>402070000</v>
      </c>
      <c r="B504" s="42" t="s">
        <v>479</v>
      </c>
      <c r="C504" s="97"/>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3"/>
      <c r="Z504" s="103"/>
    </row>
    <row r="505" spans="1:26" s="41" customFormat="1" ht="26.2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4</v>
      </c>
      <c r="J506" s="40">
        <v>1</v>
      </c>
      <c r="K506" s="40"/>
      <c r="L506" s="40">
        <v>3</v>
      </c>
      <c r="M506" s="40"/>
      <c r="N506" s="40">
        <v>4</v>
      </c>
      <c r="O506" s="40">
        <v>1</v>
      </c>
      <c r="P506" s="40"/>
      <c r="Q506" s="40">
        <v>3</v>
      </c>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2</v>
      </c>
      <c r="E508" s="32">
        <f>SUM(E509:E538)</f>
        <v>0</v>
      </c>
      <c r="F508" s="32">
        <f>SUM(F509:F538)</f>
        <v>0</v>
      </c>
      <c r="G508" s="32">
        <f>SUM(G509:G538)</f>
        <v>2</v>
      </c>
      <c r="H508" s="32">
        <f>SUM(H509:H538)</f>
        <v>0</v>
      </c>
      <c r="I508" s="32">
        <f>SUM(J508:M508)</f>
        <v>76</v>
      </c>
      <c r="J508" s="32">
        <f>SUM(J509:J538)</f>
        <v>0</v>
      </c>
      <c r="K508" s="32">
        <f>SUM(K509:K538)</f>
        <v>0</v>
      </c>
      <c r="L508" s="32">
        <f>SUM(L509:L538)</f>
        <v>76</v>
      </c>
      <c r="M508" s="32">
        <f>SUM(M509:M538)</f>
        <v>0</v>
      </c>
      <c r="N508" s="32">
        <f>SUM(O508:R508)</f>
        <v>76</v>
      </c>
      <c r="O508" s="32">
        <f>SUM(O509:O538)</f>
        <v>0</v>
      </c>
      <c r="P508" s="32">
        <f>SUM(P509:P538)</f>
        <v>0</v>
      </c>
      <c r="Q508" s="32">
        <f>SUM(Q509:Q538)</f>
        <v>76</v>
      </c>
      <c r="R508" s="32">
        <f>SUM(R509:R538)</f>
        <v>0</v>
      </c>
      <c r="S508" s="32">
        <f>SUM(T508:W508)</f>
        <v>2</v>
      </c>
      <c r="T508" s="32">
        <f>SUM(T509:T538)</f>
        <v>0</v>
      </c>
      <c r="U508" s="32">
        <f>SUM(U509:U538)</f>
        <v>0</v>
      </c>
      <c r="V508" s="32">
        <f>SUM(V509:V538)</f>
        <v>2</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12.75">
      <c r="A513" s="87">
        <v>421040004</v>
      </c>
      <c r="B513" s="30" t="s">
        <v>487</v>
      </c>
      <c r="C513" s="97"/>
      <c r="D513" s="6"/>
      <c r="E513" s="6"/>
      <c r="F513" s="6"/>
      <c r="G513" s="6"/>
      <c r="H513" s="6"/>
      <c r="I513" s="6">
        <v>1</v>
      </c>
      <c r="J513" s="6"/>
      <c r="K513" s="6"/>
      <c r="L513" s="6">
        <v>1</v>
      </c>
      <c r="M513" s="6"/>
      <c r="N513" s="6">
        <v>1</v>
      </c>
      <c r="O513" s="6"/>
      <c r="P513" s="6"/>
      <c r="Q513" s="6">
        <v>1</v>
      </c>
      <c r="R513" s="6"/>
      <c r="S513" s="6"/>
      <c r="T513" s="6"/>
      <c r="U513" s="6"/>
      <c r="V513" s="6"/>
      <c r="W513" s="6"/>
      <c r="X513" s="5">
        <v>110</v>
      </c>
    </row>
    <row r="514" spans="1:24" ht="26.2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6.25">
      <c r="A518" s="87">
        <v>421090009</v>
      </c>
      <c r="B518" s="30" t="s">
        <v>492</v>
      </c>
      <c r="C518" s="97"/>
      <c r="D518" s="6">
        <v>2</v>
      </c>
      <c r="E518" s="6"/>
      <c r="F518" s="6"/>
      <c r="G518" s="6">
        <v>2</v>
      </c>
      <c r="H518" s="6"/>
      <c r="I518" s="6">
        <v>11</v>
      </c>
      <c r="J518" s="6"/>
      <c r="K518" s="6"/>
      <c r="L518" s="6">
        <v>11</v>
      </c>
      <c r="M518" s="6"/>
      <c r="N518" s="6">
        <v>12</v>
      </c>
      <c r="O518" s="6"/>
      <c r="P518" s="6"/>
      <c r="Q518" s="6">
        <v>12</v>
      </c>
      <c r="R518" s="6"/>
      <c r="S518" s="6">
        <v>1</v>
      </c>
      <c r="T518" s="6"/>
      <c r="U518" s="6"/>
      <c r="V518" s="6">
        <v>1</v>
      </c>
      <c r="W518" s="6"/>
      <c r="X518" s="5">
        <v>160</v>
      </c>
    </row>
    <row r="519" spans="1:24" ht="12.75">
      <c r="A519" s="87">
        <v>421100010</v>
      </c>
      <c r="B519" s="30" t="s">
        <v>493</v>
      </c>
      <c r="C519" s="97"/>
      <c r="D519" s="6"/>
      <c r="E519" s="6"/>
      <c r="F519" s="6"/>
      <c r="G519" s="6"/>
      <c r="H519" s="6"/>
      <c r="I519" s="6">
        <v>32</v>
      </c>
      <c r="J519" s="6"/>
      <c r="K519" s="6"/>
      <c r="L519" s="6">
        <v>32</v>
      </c>
      <c r="M519" s="6"/>
      <c r="N519" s="6">
        <v>32</v>
      </c>
      <c r="O519" s="6"/>
      <c r="P519" s="6"/>
      <c r="Q519" s="6">
        <v>32</v>
      </c>
      <c r="R519" s="6"/>
      <c r="S519" s="6"/>
      <c r="T519" s="6"/>
      <c r="U519" s="6"/>
      <c r="V519" s="6"/>
      <c r="W519" s="6"/>
      <c r="X519" s="5">
        <v>120</v>
      </c>
    </row>
    <row r="520" spans="1:24" ht="26.2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495</v>
      </c>
      <c r="C521" s="97"/>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9">
      <c r="A522" s="88">
        <v>421130013</v>
      </c>
      <c r="B522" s="42" t="s">
        <v>496</v>
      </c>
      <c r="C522" s="97"/>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3"/>
      <c r="Z522" s="103"/>
    </row>
    <row r="523" spans="1:26" s="41" customFormat="1" ht="26.2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6.2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6.2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2</v>
      </c>
      <c r="J526" s="40"/>
      <c r="K526" s="40"/>
      <c r="L526" s="40">
        <v>2</v>
      </c>
      <c r="M526" s="40"/>
      <c r="N526" s="40">
        <v>1</v>
      </c>
      <c r="O526" s="40"/>
      <c r="P526" s="40"/>
      <c r="Q526" s="40">
        <v>1</v>
      </c>
      <c r="R526" s="40"/>
      <c r="S526" s="40">
        <v>1</v>
      </c>
      <c r="T526" s="40"/>
      <c r="U526" s="40"/>
      <c r="V526" s="40">
        <v>1</v>
      </c>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13</v>
      </c>
      <c r="J529" s="40"/>
      <c r="K529" s="40"/>
      <c r="L529" s="40">
        <v>13</v>
      </c>
      <c r="M529" s="40"/>
      <c r="N529" s="40">
        <v>13</v>
      </c>
      <c r="O529" s="40"/>
      <c r="P529" s="40"/>
      <c r="Q529" s="40">
        <v>13</v>
      </c>
      <c r="R529" s="40"/>
      <c r="S529" s="40"/>
      <c r="T529" s="40"/>
      <c r="U529" s="40"/>
      <c r="V529" s="40"/>
      <c r="W529" s="40"/>
      <c r="X529" s="39">
        <v>120</v>
      </c>
      <c r="Y529" s="103"/>
      <c r="Z529" s="103"/>
    </row>
    <row r="530" spans="1:26" s="41" customFormat="1" ht="26.2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6.2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c r="A533" s="88">
        <v>421240024</v>
      </c>
      <c r="B533" s="42" t="s">
        <v>507</v>
      </c>
      <c r="C533" s="97"/>
      <c r="D533" s="40"/>
      <c r="E533" s="40"/>
      <c r="F533" s="40"/>
      <c r="G533" s="40"/>
      <c r="H533" s="40"/>
      <c r="I533" s="40">
        <v>1</v>
      </c>
      <c r="J533" s="40"/>
      <c r="K533" s="40"/>
      <c r="L533" s="40">
        <v>1</v>
      </c>
      <c r="M533" s="40"/>
      <c r="N533" s="40">
        <v>1</v>
      </c>
      <c r="O533" s="40"/>
      <c r="P533" s="40"/>
      <c r="Q533" s="40">
        <v>1</v>
      </c>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7</v>
      </c>
      <c r="J534" s="40"/>
      <c r="K534" s="40"/>
      <c r="L534" s="40">
        <v>7</v>
      </c>
      <c r="M534" s="40"/>
      <c r="N534" s="40">
        <v>7</v>
      </c>
      <c r="O534" s="40"/>
      <c r="P534" s="40"/>
      <c r="Q534" s="40">
        <v>7</v>
      </c>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6</v>
      </c>
      <c r="J535" s="40"/>
      <c r="K535" s="40"/>
      <c r="L535" s="40">
        <v>6</v>
      </c>
      <c r="M535" s="40"/>
      <c r="N535" s="40">
        <v>6</v>
      </c>
      <c r="O535" s="40"/>
      <c r="P535" s="40"/>
      <c r="Q535" s="40">
        <v>6</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2170</v>
      </c>
      <c r="C537" s="97"/>
      <c r="D537" s="40"/>
      <c r="E537" s="40"/>
      <c r="F537" s="40"/>
      <c r="G537" s="40"/>
      <c r="H537" s="40"/>
      <c r="I537" s="40">
        <v>1</v>
      </c>
      <c r="J537" s="40"/>
      <c r="K537" s="40"/>
      <c r="L537" s="40">
        <v>1</v>
      </c>
      <c r="M537" s="40"/>
      <c r="N537" s="40">
        <v>1</v>
      </c>
      <c r="O537" s="40"/>
      <c r="P537" s="40"/>
      <c r="Q537" s="40">
        <v>1</v>
      </c>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1</v>
      </c>
      <c r="E539" s="32"/>
      <c r="F539" s="32"/>
      <c r="G539" s="32">
        <v>1</v>
      </c>
      <c r="H539" s="32"/>
      <c r="I539" s="32">
        <v>19</v>
      </c>
      <c r="J539" s="32">
        <v>3</v>
      </c>
      <c r="K539" s="32"/>
      <c r="L539" s="32">
        <v>16</v>
      </c>
      <c r="M539" s="32"/>
      <c r="N539" s="32">
        <v>18</v>
      </c>
      <c r="O539" s="32">
        <v>3</v>
      </c>
      <c r="P539" s="32"/>
      <c r="Q539" s="32">
        <v>15</v>
      </c>
      <c r="R539" s="32"/>
      <c r="S539" s="32">
        <v>2</v>
      </c>
      <c r="T539" s="32"/>
      <c r="U539" s="32"/>
      <c r="V539" s="32">
        <v>2</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5</v>
      </c>
      <c r="J542" s="32"/>
      <c r="K542" s="32"/>
      <c r="L542" s="32">
        <v>5</v>
      </c>
      <c r="M542" s="32"/>
      <c r="N542" s="32">
        <v>5</v>
      </c>
      <c r="O542" s="32"/>
      <c r="P542" s="32"/>
      <c r="Q542" s="32">
        <v>5</v>
      </c>
      <c r="R542" s="32"/>
      <c r="S542" s="32"/>
      <c r="T542" s="32"/>
      <c r="U542" s="32"/>
      <c r="V542" s="32"/>
      <c r="W542" s="32"/>
      <c r="X542" s="34">
        <v>60</v>
      </c>
    </row>
    <row r="543" spans="1:24" ht="12.75">
      <c r="A543" s="90">
        <v>600030000</v>
      </c>
      <c r="B543" s="35" t="s">
        <v>2336</v>
      </c>
      <c r="C543" s="96"/>
      <c r="D543" s="32"/>
      <c r="E543" s="32"/>
      <c r="F543" s="32"/>
      <c r="G543" s="32"/>
      <c r="H543" s="32"/>
      <c r="I543" s="32">
        <v>4</v>
      </c>
      <c r="J543" s="32"/>
      <c r="K543" s="32"/>
      <c r="L543" s="32">
        <v>4</v>
      </c>
      <c r="M543" s="32"/>
      <c r="N543" s="32">
        <v>4</v>
      </c>
      <c r="O543" s="32"/>
      <c r="P543" s="32"/>
      <c r="Q543" s="32">
        <v>4</v>
      </c>
      <c r="R543" s="32"/>
      <c r="S543" s="32"/>
      <c r="T543" s="32"/>
      <c r="U543" s="32"/>
      <c r="V543" s="32"/>
      <c r="W543" s="32"/>
      <c r="X543" s="34">
        <v>60</v>
      </c>
    </row>
    <row r="544" spans="1:24" ht="12.75">
      <c r="A544" s="90">
        <v>600040000</v>
      </c>
      <c r="B544" s="35" t="s">
        <v>2337</v>
      </c>
      <c r="C544" s="96"/>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v>1</v>
      </c>
      <c r="J546" s="32"/>
      <c r="K546" s="32"/>
      <c r="L546" s="32">
        <v>1</v>
      </c>
      <c r="M546" s="32"/>
      <c r="N546" s="32"/>
      <c r="O546" s="32"/>
      <c r="P546" s="32"/>
      <c r="Q546" s="32"/>
      <c r="R546" s="32"/>
      <c r="S546" s="32">
        <v>1</v>
      </c>
      <c r="T546" s="32"/>
      <c r="U546" s="32"/>
      <c r="V546" s="32">
        <v>1</v>
      </c>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v>1</v>
      </c>
      <c r="J549" s="32"/>
      <c r="K549" s="32"/>
      <c r="L549" s="32">
        <v>1</v>
      </c>
      <c r="M549" s="32"/>
      <c r="N549" s="32">
        <v>1</v>
      </c>
      <c r="O549" s="32"/>
      <c r="P549" s="32"/>
      <c r="Q549" s="32">
        <v>1</v>
      </c>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78</v>
      </c>
      <c r="E551" s="7">
        <f>SUM(E8,E447,E508,E539:E550)</f>
        <v>3</v>
      </c>
      <c r="F551" s="7">
        <f>SUM(F8,F447,F508,F539:F550)</f>
        <v>0</v>
      </c>
      <c r="G551" s="7">
        <f>SUM(G8,G447,G508,G539:G550)</f>
        <v>70</v>
      </c>
      <c r="H551" s="7">
        <f>SUM(H8,H447,H508,H539:H550)</f>
        <v>5</v>
      </c>
      <c r="I551" s="7">
        <f>SUM(J551:M551)</f>
        <v>1030</v>
      </c>
      <c r="J551" s="7">
        <f>SUM(J8,J447,J508,J539:J550)</f>
        <v>40</v>
      </c>
      <c r="K551" s="7">
        <f>SUM(K8,K447,K508,K539:K550)</f>
        <v>0</v>
      </c>
      <c r="L551" s="7">
        <f>SUM(L8,L447,L508,L539:L550)</f>
        <v>983</v>
      </c>
      <c r="M551" s="7">
        <f>SUM(M8,M447,M508,M539:M550)</f>
        <v>7</v>
      </c>
      <c r="N551" s="7">
        <f>SUM(O551:R551)</f>
        <v>1006</v>
      </c>
      <c r="O551" s="7">
        <f>SUM(O8,O447,O508,O539:O550)</f>
        <v>43</v>
      </c>
      <c r="P551" s="7">
        <f>SUM(P8,P447,P508,P539:P550)</f>
        <v>0</v>
      </c>
      <c r="Q551" s="7">
        <f>SUM(Q8,Q447,Q508,Q539:Q550)</f>
        <v>960</v>
      </c>
      <c r="R551" s="7">
        <f>SUM(R8,R447,R508,R539:R550)</f>
        <v>3</v>
      </c>
      <c r="S551" s="7">
        <f>SUM(T551:W551)</f>
        <v>102</v>
      </c>
      <c r="T551" s="7">
        <f>SUM(T8,T447,T508,T539:T550)</f>
        <v>0</v>
      </c>
      <c r="U551" s="7">
        <f>SUM(U8,U447,U508,U539:U550)</f>
        <v>0</v>
      </c>
      <c r="V551" s="7">
        <f>SUM(V8,V447,V508,V539:V550)</f>
        <v>93</v>
      </c>
      <c r="W551" s="7">
        <f>SUM(W8,W447,W508,W539:W550)</f>
        <v>9</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6</v>
      </c>
      <c r="E553" s="32">
        <f>SUM(E554:E742)</f>
        <v>0</v>
      </c>
      <c r="F553" s="32">
        <f>SUM(F554:F742)</f>
        <v>0</v>
      </c>
      <c r="G553" s="32">
        <f>SUM(G554:G742)</f>
        <v>6</v>
      </c>
      <c r="H553" s="32">
        <f>SUM(H554:H742)</f>
        <v>0</v>
      </c>
      <c r="I553" s="32">
        <f>SUM(J553:M553)</f>
        <v>25</v>
      </c>
      <c r="J553" s="32">
        <f>SUM(J554:J742)</f>
        <v>6</v>
      </c>
      <c r="K553" s="32">
        <f>SUM(K554:K742)</f>
        <v>0</v>
      </c>
      <c r="L553" s="32">
        <f>SUM(L554:L742)</f>
        <v>19</v>
      </c>
      <c r="M553" s="32">
        <f>SUM(M554:M742)</f>
        <v>0</v>
      </c>
      <c r="N553" s="32">
        <f>SUM(O553:R553)</f>
        <v>20</v>
      </c>
      <c r="O553" s="32">
        <f>SUM(O554:O742)</f>
        <v>6</v>
      </c>
      <c r="P553" s="32">
        <f>SUM(P554:P742)</f>
        <v>0</v>
      </c>
      <c r="Q553" s="32">
        <f>SUM(Q554:Q742)</f>
        <v>14</v>
      </c>
      <c r="R553" s="32">
        <f>SUM(R554:R742)</f>
        <v>0</v>
      </c>
      <c r="S553" s="32">
        <f>SUM(T553:W553)</f>
        <v>11</v>
      </c>
      <c r="T553" s="32">
        <f>SUM(T554:T742)</f>
        <v>0</v>
      </c>
      <c r="U553" s="32">
        <f>SUM(U554:U742)</f>
        <v>0</v>
      </c>
      <c r="V553" s="32">
        <f>SUM(V554:V742)</f>
        <v>11</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6.2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6.2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6.2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6.2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c r="E603" s="40"/>
      <c r="F603" s="40"/>
      <c r="G603" s="40"/>
      <c r="H603" s="40"/>
      <c r="I603" s="40">
        <v>1</v>
      </c>
      <c r="J603" s="40"/>
      <c r="K603" s="40"/>
      <c r="L603" s="40">
        <v>1</v>
      </c>
      <c r="M603" s="40"/>
      <c r="N603" s="40">
        <v>1</v>
      </c>
      <c r="O603" s="40"/>
      <c r="P603" s="40"/>
      <c r="Q603" s="40">
        <v>1</v>
      </c>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9"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6.2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6.2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6.2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6.2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9"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6.2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2.5"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6.2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6.2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12.7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6.2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6.2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6.2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12.7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6.2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6.2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6.2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6.2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9"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6.2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6.2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12.7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12.7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6.2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9"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6.2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6.2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6.2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6.25">
      <c r="A728" s="88">
        <v>113010000</v>
      </c>
      <c r="B728" s="42" t="s">
        <v>659</v>
      </c>
      <c r="C728" s="97"/>
      <c r="D728" s="40"/>
      <c r="E728" s="40"/>
      <c r="F728" s="40"/>
      <c r="G728" s="40"/>
      <c r="H728" s="40"/>
      <c r="I728" s="40">
        <v>1</v>
      </c>
      <c r="J728" s="40">
        <v>1</v>
      </c>
      <c r="K728" s="40"/>
      <c r="L728" s="40"/>
      <c r="M728" s="40"/>
      <c r="N728" s="40">
        <v>1</v>
      </c>
      <c r="O728" s="40">
        <v>1</v>
      </c>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c r="A736" s="88">
        <v>113060000</v>
      </c>
      <c r="B736" s="42" t="s">
        <v>667</v>
      </c>
      <c r="C736" s="97"/>
      <c r="D736" s="40"/>
      <c r="E736" s="40"/>
      <c r="F736" s="40"/>
      <c r="G736" s="40"/>
      <c r="H736" s="40"/>
      <c r="I736" s="40">
        <v>1</v>
      </c>
      <c r="J736" s="40">
        <v>1</v>
      </c>
      <c r="K736" s="40"/>
      <c r="L736" s="40"/>
      <c r="M736" s="40"/>
      <c r="N736" s="40">
        <v>1</v>
      </c>
      <c r="O736" s="40">
        <v>1</v>
      </c>
      <c r="P736" s="40"/>
      <c r="Q736" s="40"/>
      <c r="R736" s="40"/>
      <c r="S736" s="40"/>
      <c r="T736" s="40"/>
      <c r="U736" s="40"/>
      <c r="V736" s="40"/>
      <c r="W736" s="40"/>
      <c r="X736" s="39">
        <v>239</v>
      </c>
      <c r="Y736" s="103"/>
      <c r="Z736" s="103"/>
    </row>
    <row r="737" spans="1:26" s="41" customFormat="1" ht="12.75">
      <c r="A737" s="88">
        <v>113070000</v>
      </c>
      <c r="B737" s="42" t="s">
        <v>668</v>
      </c>
      <c r="C737" s="97"/>
      <c r="D737" s="40">
        <v>3</v>
      </c>
      <c r="E737" s="40"/>
      <c r="F737" s="40"/>
      <c r="G737" s="40">
        <v>3</v>
      </c>
      <c r="H737" s="40"/>
      <c r="I737" s="40"/>
      <c r="J737" s="40"/>
      <c r="K737" s="40"/>
      <c r="L737" s="40"/>
      <c r="M737" s="40"/>
      <c r="N737" s="40">
        <v>1</v>
      </c>
      <c r="O737" s="40"/>
      <c r="P737" s="40"/>
      <c r="Q737" s="40">
        <v>1</v>
      </c>
      <c r="R737" s="40"/>
      <c r="S737" s="40">
        <v>2</v>
      </c>
      <c r="T737" s="40"/>
      <c r="U737" s="40"/>
      <c r="V737" s="40">
        <v>2</v>
      </c>
      <c r="W737" s="40"/>
      <c r="X737" s="39">
        <v>189</v>
      </c>
      <c r="Y737" s="103"/>
      <c r="Z737" s="103"/>
    </row>
    <row r="738" spans="1:26" s="41" customFormat="1" ht="12.75">
      <c r="A738" s="88">
        <v>113070100</v>
      </c>
      <c r="B738" s="42" t="s">
        <v>669</v>
      </c>
      <c r="C738" s="97"/>
      <c r="D738" s="40">
        <v>3</v>
      </c>
      <c r="E738" s="40"/>
      <c r="F738" s="40"/>
      <c r="G738" s="40">
        <v>3</v>
      </c>
      <c r="H738" s="40"/>
      <c r="I738" s="40">
        <v>22</v>
      </c>
      <c r="J738" s="40">
        <v>4</v>
      </c>
      <c r="K738" s="40"/>
      <c r="L738" s="40">
        <v>18</v>
      </c>
      <c r="M738" s="40"/>
      <c r="N738" s="40">
        <v>16</v>
      </c>
      <c r="O738" s="40">
        <v>4</v>
      </c>
      <c r="P738" s="40"/>
      <c r="Q738" s="40">
        <v>12</v>
      </c>
      <c r="R738" s="40"/>
      <c r="S738" s="40">
        <v>9</v>
      </c>
      <c r="T738" s="40"/>
      <c r="U738" s="40"/>
      <c r="V738" s="40">
        <v>9</v>
      </c>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v>2</v>
      </c>
      <c r="J743" s="32"/>
      <c r="K743" s="32"/>
      <c r="L743" s="32">
        <v>2</v>
      </c>
      <c r="M743" s="32"/>
      <c r="N743" s="32">
        <v>2</v>
      </c>
      <c r="O743" s="32"/>
      <c r="P743" s="32"/>
      <c r="Q743" s="32">
        <v>2</v>
      </c>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v>4</v>
      </c>
      <c r="J745" s="32"/>
      <c r="K745" s="32"/>
      <c r="L745" s="32">
        <v>4</v>
      </c>
      <c r="M745" s="32"/>
      <c r="N745" s="32">
        <v>4</v>
      </c>
      <c r="O745" s="32"/>
      <c r="P745" s="32"/>
      <c r="Q745" s="32">
        <v>4</v>
      </c>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v>1</v>
      </c>
      <c r="E751" s="32"/>
      <c r="F751" s="32"/>
      <c r="G751" s="32">
        <v>1</v>
      </c>
      <c r="H751" s="32"/>
      <c r="I751" s="32">
        <v>1</v>
      </c>
      <c r="J751" s="32"/>
      <c r="K751" s="32"/>
      <c r="L751" s="32">
        <v>1</v>
      </c>
      <c r="M751" s="32"/>
      <c r="N751" s="32">
        <v>2</v>
      </c>
      <c r="O751" s="32"/>
      <c r="P751" s="32"/>
      <c r="Q751" s="32">
        <v>2</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7</v>
      </c>
      <c r="E754" s="7">
        <f>SUM(E553,E743:E753)</f>
        <v>0</v>
      </c>
      <c r="F754" s="7">
        <f>SUM(F553,F743:F753)</f>
        <v>0</v>
      </c>
      <c r="G754" s="7">
        <f>SUM(G553,G743:G753)</f>
        <v>7</v>
      </c>
      <c r="H754" s="7">
        <f>SUM(H553,H743:H753)</f>
        <v>0</v>
      </c>
      <c r="I754" s="7">
        <f>SUM(J754:M754)</f>
        <v>32</v>
      </c>
      <c r="J754" s="7">
        <f>SUM(J553,J743:J753)</f>
        <v>6</v>
      </c>
      <c r="K754" s="7">
        <f>SUM(K553,K743:K753)</f>
        <v>0</v>
      </c>
      <c r="L754" s="7">
        <f>SUM(L553,L743:L753)</f>
        <v>26</v>
      </c>
      <c r="M754" s="7">
        <f>SUM(M553,M743:M753)</f>
        <v>0</v>
      </c>
      <c r="N754" s="7">
        <f>SUM(O754:R754)</f>
        <v>28</v>
      </c>
      <c r="O754" s="7">
        <f>SUM(O553,O743:O753)</f>
        <v>6</v>
      </c>
      <c r="P754" s="7">
        <f>SUM(P553,P743:P753)</f>
        <v>0</v>
      </c>
      <c r="Q754" s="7">
        <f>SUM(Q553,Q743:Q753)</f>
        <v>22</v>
      </c>
      <c r="R754" s="7">
        <f>SUM(R553,R743:R753)</f>
        <v>0</v>
      </c>
      <c r="S754" s="7">
        <f>SUM(T754:W754)</f>
        <v>11</v>
      </c>
      <c r="T754" s="7">
        <f>SUM(T553,T743:T753)</f>
        <v>0</v>
      </c>
      <c r="U754" s="7">
        <f>SUM(U553,U743:U753)</f>
        <v>0</v>
      </c>
      <c r="V754" s="7">
        <f>SUM(V553,V743:V753)</f>
        <v>11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0</v>
      </c>
      <c r="E756" s="32">
        <f>SUM(E757:E765)</f>
        <v>0</v>
      </c>
      <c r="F756" s="32">
        <f>SUM(F757:F765)</f>
        <v>0</v>
      </c>
      <c r="G756" s="32">
        <f>SUM(G757:G765)</f>
        <v>0</v>
      </c>
      <c r="H756" s="32">
        <f>SUM(H757:H765)</f>
        <v>0</v>
      </c>
      <c r="I756" s="32">
        <f>SUM(J756:M756)</f>
        <v>351</v>
      </c>
      <c r="J756" s="32">
        <f>SUM(J757:J765)</f>
        <v>0</v>
      </c>
      <c r="K756" s="32">
        <f>SUM(K757:K765)</f>
        <v>0</v>
      </c>
      <c r="L756" s="32">
        <f>SUM(L757:L765)</f>
        <v>351</v>
      </c>
      <c r="M756" s="32">
        <f>SUM(M757:M765)</f>
        <v>0</v>
      </c>
      <c r="N756" s="32">
        <f>SUM(O756:R756)</f>
        <v>351</v>
      </c>
      <c r="O756" s="32">
        <f>SUM(O757:O765)</f>
        <v>0</v>
      </c>
      <c r="P756" s="32">
        <f>SUM(P757:P765)</f>
        <v>0</v>
      </c>
      <c r="Q756" s="32">
        <f>SUM(Q757:Q765)</f>
        <v>351</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7</v>
      </c>
      <c r="J758" s="6"/>
      <c r="K758" s="6"/>
      <c r="L758" s="6">
        <v>7</v>
      </c>
      <c r="M758" s="6"/>
      <c r="N758" s="6">
        <v>7</v>
      </c>
      <c r="O758" s="6"/>
      <c r="P758" s="6"/>
      <c r="Q758" s="6">
        <v>7</v>
      </c>
      <c r="R758" s="6"/>
      <c r="S758" s="6"/>
      <c r="T758" s="6"/>
      <c r="U758" s="6"/>
      <c r="V758" s="6"/>
      <c r="W758" s="6"/>
      <c r="X758" s="5">
        <v>324</v>
      </c>
    </row>
    <row r="759" spans="1:24" ht="26.2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9">
      <c r="A760" s="87">
        <v>321030000</v>
      </c>
      <c r="B760" s="30" t="s">
        <v>677</v>
      </c>
      <c r="C760" s="97"/>
      <c r="D760" s="6"/>
      <c r="E760" s="6"/>
      <c r="F760" s="6"/>
      <c r="G760" s="6"/>
      <c r="H760" s="6"/>
      <c r="I760" s="6">
        <v>287</v>
      </c>
      <c r="J760" s="6"/>
      <c r="K760" s="6"/>
      <c r="L760" s="6">
        <v>287</v>
      </c>
      <c r="M760" s="6"/>
      <c r="N760" s="6">
        <v>287</v>
      </c>
      <c r="O760" s="6"/>
      <c r="P760" s="6"/>
      <c r="Q760" s="6">
        <v>287</v>
      </c>
      <c r="R760" s="6"/>
      <c r="S760" s="6"/>
      <c r="T760" s="6"/>
      <c r="U760" s="6"/>
      <c r="V760" s="6"/>
      <c r="W760" s="6"/>
      <c r="X760" s="5">
        <v>324</v>
      </c>
    </row>
    <row r="761" spans="1:24" ht="39">
      <c r="A761" s="87">
        <v>321040000</v>
      </c>
      <c r="B761" s="30" t="s">
        <v>678</v>
      </c>
      <c r="C761" s="97"/>
      <c r="D761" s="6"/>
      <c r="E761" s="6"/>
      <c r="F761" s="6"/>
      <c r="G761" s="6"/>
      <c r="H761" s="6"/>
      <c r="I761" s="6">
        <v>55</v>
      </c>
      <c r="J761" s="6"/>
      <c r="K761" s="6"/>
      <c r="L761" s="6">
        <v>55</v>
      </c>
      <c r="M761" s="6"/>
      <c r="N761" s="6">
        <v>55</v>
      </c>
      <c r="O761" s="6"/>
      <c r="P761" s="6"/>
      <c r="Q761" s="6">
        <v>55</v>
      </c>
      <c r="R761" s="6"/>
      <c r="S761" s="6"/>
      <c r="T761" s="6"/>
      <c r="U761" s="6"/>
      <c r="V761" s="6"/>
      <c r="W761" s="6"/>
      <c r="X761" s="5">
        <v>324</v>
      </c>
    </row>
    <row r="762" spans="1:24" ht="39">
      <c r="A762" s="87">
        <v>321050000</v>
      </c>
      <c r="B762" s="30" t="s">
        <v>679</v>
      </c>
      <c r="C762" s="97"/>
      <c r="D762" s="6"/>
      <c r="E762" s="6"/>
      <c r="F762" s="6"/>
      <c r="G762" s="6"/>
      <c r="H762" s="6"/>
      <c r="I762" s="6">
        <v>2</v>
      </c>
      <c r="J762" s="6"/>
      <c r="K762" s="6"/>
      <c r="L762" s="6">
        <v>2</v>
      </c>
      <c r="M762" s="6"/>
      <c r="N762" s="6">
        <v>2</v>
      </c>
      <c r="O762" s="6"/>
      <c r="P762" s="6"/>
      <c r="Q762" s="6">
        <v>2</v>
      </c>
      <c r="R762" s="6"/>
      <c r="S762" s="6"/>
      <c r="T762" s="6"/>
      <c r="U762" s="6"/>
      <c r="V762" s="6"/>
      <c r="W762" s="6"/>
      <c r="X762" s="5">
        <v>324</v>
      </c>
    </row>
    <row r="763" spans="1:24" ht="39"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9"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99</v>
      </c>
      <c r="E766" s="32">
        <f>SUM(E767:E861)</f>
        <v>38</v>
      </c>
      <c r="F766" s="32">
        <f>SUM(F767:F861)</f>
        <v>0</v>
      </c>
      <c r="G766" s="32">
        <f>SUM(G767:G861)</f>
        <v>61</v>
      </c>
      <c r="H766" s="32">
        <f>SUM(H767:H861)</f>
        <v>0</v>
      </c>
      <c r="I766" s="32">
        <f>SUM(J766:M766)</f>
        <v>764</v>
      </c>
      <c r="J766" s="32">
        <f>SUM(J767:J861)</f>
        <v>375</v>
      </c>
      <c r="K766" s="32">
        <f>SUM(K767:K861)</f>
        <v>0</v>
      </c>
      <c r="L766" s="32">
        <f>SUM(L767:L861)</f>
        <v>389</v>
      </c>
      <c r="M766" s="32">
        <f>SUM(M767:M861)</f>
        <v>0</v>
      </c>
      <c r="N766" s="32">
        <f>SUM(O766:R766)</f>
        <v>644</v>
      </c>
      <c r="O766" s="32">
        <f>SUM(O767:O861)</f>
        <v>413</v>
      </c>
      <c r="P766" s="32">
        <f>SUM(P767:P861)</f>
        <v>0</v>
      </c>
      <c r="Q766" s="32">
        <f>SUM(Q767:Q861)</f>
        <v>231</v>
      </c>
      <c r="R766" s="32">
        <f>SUM(R767:R861)</f>
        <v>0</v>
      </c>
      <c r="S766" s="32">
        <f>SUM(T766:W766)</f>
        <v>219</v>
      </c>
      <c r="T766" s="32">
        <f>SUM(T767:T861)</f>
        <v>0</v>
      </c>
      <c r="U766" s="32">
        <f>SUM(U767:U861)</f>
        <v>0</v>
      </c>
      <c r="V766" s="32">
        <f>SUM(V767:V861)</f>
        <v>219</v>
      </c>
      <c r="W766" s="32">
        <f>SUM(W767:W861)</f>
        <v>0</v>
      </c>
      <c r="X766" s="33" t="s">
        <v>1916</v>
      </c>
    </row>
    <row r="767" spans="1:24" ht="12.75">
      <c r="A767" s="87">
        <v>301000000</v>
      </c>
      <c r="B767" s="30" t="s">
        <v>682</v>
      </c>
      <c r="C767" s="97"/>
      <c r="D767" s="6"/>
      <c r="E767" s="6"/>
      <c r="F767" s="6"/>
      <c r="G767" s="6"/>
      <c r="H767" s="6"/>
      <c r="I767" s="6">
        <v>1</v>
      </c>
      <c r="J767" s="6"/>
      <c r="K767" s="6"/>
      <c r="L767" s="6">
        <v>1</v>
      </c>
      <c r="M767" s="6"/>
      <c r="N767" s="6">
        <v>1</v>
      </c>
      <c r="O767" s="6"/>
      <c r="P767" s="6"/>
      <c r="Q767" s="6">
        <v>1</v>
      </c>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c r="A769" s="87">
        <v>301010100</v>
      </c>
      <c r="B769" s="30" t="s">
        <v>684</v>
      </c>
      <c r="C769" s="97"/>
      <c r="D769" s="6"/>
      <c r="E769" s="6"/>
      <c r="F769" s="6"/>
      <c r="G769" s="6"/>
      <c r="H769" s="6"/>
      <c r="I769" s="6">
        <v>1</v>
      </c>
      <c r="J769" s="6">
        <v>1</v>
      </c>
      <c r="K769" s="6"/>
      <c r="L769" s="6"/>
      <c r="M769" s="6"/>
      <c r="N769" s="6">
        <v>1</v>
      </c>
      <c r="O769" s="6">
        <v>1</v>
      </c>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c r="A776" s="87">
        <v>301020300</v>
      </c>
      <c r="B776" s="30" t="s">
        <v>686</v>
      </c>
      <c r="C776" s="97"/>
      <c r="D776" s="6"/>
      <c r="E776" s="6"/>
      <c r="F776" s="6"/>
      <c r="G776" s="6"/>
      <c r="H776" s="6"/>
      <c r="I776" s="6">
        <v>1</v>
      </c>
      <c r="J776" s="6"/>
      <c r="K776" s="6"/>
      <c r="L776" s="6">
        <v>1</v>
      </c>
      <c r="M776" s="6"/>
      <c r="N776" s="6"/>
      <c r="O776" s="6"/>
      <c r="P776" s="6"/>
      <c r="Q776" s="6"/>
      <c r="R776" s="6"/>
      <c r="S776" s="6">
        <v>1</v>
      </c>
      <c r="T776" s="6"/>
      <c r="U776" s="6"/>
      <c r="V776" s="6">
        <v>1</v>
      </c>
      <c r="W776" s="6"/>
      <c r="X776" s="5">
        <v>315</v>
      </c>
    </row>
    <row r="777" spans="1:24" ht="12.75">
      <c r="A777" s="87">
        <v>301020400</v>
      </c>
      <c r="B777" s="30" t="s">
        <v>687</v>
      </c>
      <c r="C777" s="97"/>
      <c r="D777" s="6">
        <v>1</v>
      </c>
      <c r="E777" s="6"/>
      <c r="F777" s="6"/>
      <c r="G777" s="6">
        <v>1</v>
      </c>
      <c r="H777" s="6"/>
      <c r="I777" s="6"/>
      <c r="J777" s="6"/>
      <c r="K777" s="6"/>
      <c r="L777" s="6"/>
      <c r="M777" s="6"/>
      <c r="N777" s="6">
        <v>1</v>
      </c>
      <c r="O777" s="6"/>
      <c r="P777" s="6"/>
      <c r="Q777" s="6">
        <v>1</v>
      </c>
      <c r="R777" s="6"/>
      <c r="S777" s="6"/>
      <c r="T777" s="6"/>
      <c r="U777" s="6"/>
      <c r="V777" s="6"/>
      <c r="W777" s="6"/>
      <c r="X777" s="5">
        <v>327</v>
      </c>
    </row>
    <row r="778" spans="1:24" ht="12.75">
      <c r="A778" s="87">
        <v>301030000</v>
      </c>
      <c r="B778" s="30" t="s">
        <v>689</v>
      </c>
      <c r="C778" s="97"/>
      <c r="D778" s="6"/>
      <c r="E778" s="6"/>
      <c r="F778" s="6"/>
      <c r="G778" s="6"/>
      <c r="H778" s="6"/>
      <c r="I778" s="6">
        <v>9</v>
      </c>
      <c r="J778" s="6"/>
      <c r="K778" s="6"/>
      <c r="L778" s="6">
        <v>9</v>
      </c>
      <c r="M778" s="6"/>
      <c r="N778" s="6">
        <v>4</v>
      </c>
      <c r="O778" s="6"/>
      <c r="P778" s="6"/>
      <c r="Q778" s="6">
        <v>4</v>
      </c>
      <c r="R778" s="6"/>
      <c r="S778" s="6">
        <v>5</v>
      </c>
      <c r="T778" s="6"/>
      <c r="U778" s="6"/>
      <c r="V778" s="6">
        <v>5</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c r="A780" s="87">
        <v>301030200</v>
      </c>
      <c r="B780" s="30" t="s">
        <v>685</v>
      </c>
      <c r="C780" s="97"/>
      <c r="D780" s="6"/>
      <c r="E780" s="6"/>
      <c r="F780" s="6"/>
      <c r="G780" s="6"/>
      <c r="H780" s="6"/>
      <c r="I780" s="6">
        <v>1</v>
      </c>
      <c r="J780" s="6"/>
      <c r="K780" s="6"/>
      <c r="L780" s="6">
        <v>1</v>
      </c>
      <c r="M780" s="6"/>
      <c r="N780" s="6">
        <v>1</v>
      </c>
      <c r="O780" s="6"/>
      <c r="P780" s="6"/>
      <c r="Q780" s="6">
        <v>1</v>
      </c>
      <c r="R780" s="6"/>
      <c r="S780" s="6"/>
      <c r="T780" s="6"/>
      <c r="U780" s="6"/>
      <c r="V780" s="6"/>
      <c r="W780" s="6"/>
      <c r="X780" s="5">
        <v>327</v>
      </c>
    </row>
    <row r="781" spans="1:24" ht="12.75">
      <c r="A781" s="87">
        <v>301030300</v>
      </c>
      <c r="B781" s="30" t="s">
        <v>690</v>
      </c>
      <c r="C781" s="97"/>
      <c r="D781" s="6">
        <v>2</v>
      </c>
      <c r="E781" s="6"/>
      <c r="F781" s="6"/>
      <c r="G781" s="6">
        <v>2</v>
      </c>
      <c r="H781" s="6"/>
      <c r="I781" s="6">
        <v>5</v>
      </c>
      <c r="J781" s="6">
        <v>2</v>
      </c>
      <c r="K781" s="6"/>
      <c r="L781" s="6">
        <v>3</v>
      </c>
      <c r="M781" s="6"/>
      <c r="N781" s="6">
        <v>7</v>
      </c>
      <c r="O781" s="6">
        <v>2</v>
      </c>
      <c r="P781" s="6"/>
      <c r="Q781" s="6">
        <v>5</v>
      </c>
      <c r="R781" s="6"/>
      <c r="S781" s="6"/>
      <c r="T781" s="6"/>
      <c r="U781" s="6"/>
      <c r="V781" s="6"/>
      <c r="W781" s="6"/>
      <c r="X781" s="5">
        <v>286</v>
      </c>
    </row>
    <row r="782" spans="1:24" ht="12.75">
      <c r="A782" s="87">
        <v>301030400</v>
      </c>
      <c r="B782" s="30" t="s">
        <v>691</v>
      </c>
      <c r="C782" s="97"/>
      <c r="D782" s="6">
        <v>1</v>
      </c>
      <c r="E782" s="6"/>
      <c r="F782" s="6"/>
      <c r="G782" s="6">
        <v>1</v>
      </c>
      <c r="H782" s="6"/>
      <c r="I782" s="6"/>
      <c r="J782" s="6"/>
      <c r="K782" s="6"/>
      <c r="L782" s="6"/>
      <c r="M782" s="6"/>
      <c r="N782" s="6">
        <v>1</v>
      </c>
      <c r="O782" s="6"/>
      <c r="P782" s="6"/>
      <c r="Q782" s="6">
        <v>1</v>
      </c>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c r="A789" s="87">
        <v>302010000</v>
      </c>
      <c r="B789" s="30" t="s">
        <v>698</v>
      </c>
      <c r="C789" s="97"/>
      <c r="D789" s="6"/>
      <c r="E789" s="6"/>
      <c r="F789" s="6"/>
      <c r="G789" s="6"/>
      <c r="H789" s="6"/>
      <c r="I789" s="6">
        <v>11</v>
      </c>
      <c r="J789" s="6">
        <v>2</v>
      </c>
      <c r="K789" s="6"/>
      <c r="L789" s="6">
        <v>9</v>
      </c>
      <c r="M789" s="6"/>
      <c r="N789" s="6">
        <v>5</v>
      </c>
      <c r="O789" s="6">
        <v>2</v>
      </c>
      <c r="P789" s="6"/>
      <c r="Q789" s="6">
        <v>3</v>
      </c>
      <c r="R789" s="6"/>
      <c r="S789" s="6">
        <v>6</v>
      </c>
      <c r="T789" s="6"/>
      <c r="U789" s="6"/>
      <c r="V789" s="6">
        <v>6</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6.2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1</v>
      </c>
      <c r="E794" s="6"/>
      <c r="F794" s="6"/>
      <c r="G794" s="6">
        <v>1</v>
      </c>
      <c r="H794" s="6"/>
      <c r="I794" s="6"/>
      <c r="J794" s="6"/>
      <c r="K794" s="6"/>
      <c r="L794" s="6"/>
      <c r="M794" s="6"/>
      <c r="N794" s="6">
        <v>1</v>
      </c>
      <c r="O794" s="6"/>
      <c r="P794" s="6"/>
      <c r="Q794" s="6">
        <v>1</v>
      </c>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c r="A796" s="87">
        <v>302070000</v>
      </c>
      <c r="B796" s="30" t="s">
        <v>705</v>
      </c>
      <c r="C796" s="97"/>
      <c r="D796" s="6">
        <v>2</v>
      </c>
      <c r="E796" s="6"/>
      <c r="F796" s="6"/>
      <c r="G796" s="6">
        <v>2</v>
      </c>
      <c r="H796" s="6"/>
      <c r="I796" s="6">
        <v>2</v>
      </c>
      <c r="J796" s="6"/>
      <c r="K796" s="6"/>
      <c r="L796" s="6">
        <v>2</v>
      </c>
      <c r="M796" s="6"/>
      <c r="N796" s="6"/>
      <c r="O796" s="6"/>
      <c r="P796" s="6"/>
      <c r="Q796" s="6"/>
      <c r="R796" s="6"/>
      <c r="S796" s="6">
        <v>4</v>
      </c>
      <c r="T796" s="6"/>
      <c r="U796" s="6"/>
      <c r="V796" s="6">
        <v>4</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3</v>
      </c>
      <c r="E798" s="6">
        <v>1</v>
      </c>
      <c r="F798" s="6"/>
      <c r="G798" s="6">
        <v>2</v>
      </c>
      <c r="H798" s="6"/>
      <c r="I798" s="6"/>
      <c r="J798" s="6"/>
      <c r="K798" s="6"/>
      <c r="L798" s="6"/>
      <c r="M798" s="6"/>
      <c r="N798" s="6">
        <v>3</v>
      </c>
      <c r="O798" s="6">
        <v>1</v>
      </c>
      <c r="P798" s="6"/>
      <c r="Q798" s="6">
        <v>2</v>
      </c>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6.25">
      <c r="A804" s="87">
        <v>304000000</v>
      </c>
      <c r="B804" s="30" t="s">
        <v>713</v>
      </c>
      <c r="C804" s="97"/>
      <c r="D804" s="6">
        <v>1</v>
      </c>
      <c r="E804" s="6">
        <v>1</v>
      </c>
      <c r="F804" s="6"/>
      <c r="G804" s="6"/>
      <c r="H804" s="6"/>
      <c r="I804" s="6">
        <v>2</v>
      </c>
      <c r="J804" s="6">
        <v>2</v>
      </c>
      <c r="K804" s="6"/>
      <c r="L804" s="6"/>
      <c r="M804" s="6"/>
      <c r="N804" s="6">
        <v>3</v>
      </c>
      <c r="O804" s="6">
        <v>3</v>
      </c>
      <c r="P804" s="6"/>
      <c r="Q804" s="6"/>
      <c r="R804" s="6"/>
      <c r="S804" s="6"/>
      <c r="T804" s="6"/>
      <c r="U804" s="6"/>
      <c r="V804" s="6"/>
      <c r="W804" s="6"/>
      <c r="X804" s="5">
        <v>315</v>
      </c>
    </row>
    <row r="805" spans="1:24" ht="12.75">
      <c r="A805" s="87">
        <v>304010000</v>
      </c>
      <c r="B805" s="30" t="s">
        <v>714</v>
      </c>
      <c r="C805" s="97"/>
      <c r="D805" s="6">
        <v>1</v>
      </c>
      <c r="E805" s="6"/>
      <c r="F805" s="6"/>
      <c r="G805" s="6">
        <v>1</v>
      </c>
      <c r="H805" s="6"/>
      <c r="I805" s="6">
        <v>6</v>
      </c>
      <c r="J805" s="6">
        <v>5</v>
      </c>
      <c r="K805" s="6"/>
      <c r="L805" s="6">
        <v>1</v>
      </c>
      <c r="M805" s="6"/>
      <c r="N805" s="6">
        <v>7</v>
      </c>
      <c r="O805" s="6">
        <v>5</v>
      </c>
      <c r="P805" s="6"/>
      <c r="Q805" s="6">
        <v>2</v>
      </c>
      <c r="R805" s="6"/>
      <c r="S805" s="6"/>
      <c r="T805" s="6"/>
      <c r="U805" s="6"/>
      <c r="V805" s="6"/>
      <c r="W805" s="6"/>
      <c r="X805" s="5">
        <v>327</v>
      </c>
    </row>
    <row r="806" spans="1:24" ht="12.75">
      <c r="A806" s="87">
        <v>304020000</v>
      </c>
      <c r="B806" s="30" t="s">
        <v>715</v>
      </c>
      <c r="C806" s="97"/>
      <c r="D806" s="6">
        <v>2</v>
      </c>
      <c r="E806" s="6"/>
      <c r="F806" s="6"/>
      <c r="G806" s="6">
        <v>2</v>
      </c>
      <c r="H806" s="6"/>
      <c r="I806" s="6">
        <v>2</v>
      </c>
      <c r="J806" s="6"/>
      <c r="K806" s="6"/>
      <c r="L806" s="6">
        <v>2</v>
      </c>
      <c r="M806" s="6"/>
      <c r="N806" s="6">
        <v>3</v>
      </c>
      <c r="O806" s="6"/>
      <c r="P806" s="6"/>
      <c r="Q806" s="6">
        <v>3</v>
      </c>
      <c r="R806" s="6"/>
      <c r="S806" s="6">
        <v>1</v>
      </c>
      <c r="T806" s="6"/>
      <c r="U806" s="6"/>
      <c r="V806" s="6">
        <v>1</v>
      </c>
      <c r="W806" s="6"/>
      <c r="X806" s="5">
        <v>327</v>
      </c>
    </row>
    <row r="807" spans="1:24" ht="12.75">
      <c r="A807" s="87">
        <v>304030000</v>
      </c>
      <c r="B807" s="30" t="s">
        <v>716</v>
      </c>
      <c r="C807" s="97"/>
      <c r="D807" s="6">
        <v>1</v>
      </c>
      <c r="E807" s="6"/>
      <c r="F807" s="6"/>
      <c r="G807" s="6">
        <v>1</v>
      </c>
      <c r="H807" s="6"/>
      <c r="I807" s="6">
        <v>8</v>
      </c>
      <c r="J807" s="6">
        <v>4</v>
      </c>
      <c r="K807" s="6"/>
      <c r="L807" s="6">
        <v>4</v>
      </c>
      <c r="M807" s="6"/>
      <c r="N807" s="6">
        <v>6</v>
      </c>
      <c r="O807" s="6">
        <v>4</v>
      </c>
      <c r="P807" s="6"/>
      <c r="Q807" s="6">
        <v>2</v>
      </c>
      <c r="R807" s="6"/>
      <c r="S807" s="6">
        <v>3</v>
      </c>
      <c r="T807" s="6"/>
      <c r="U807" s="6"/>
      <c r="V807" s="6">
        <v>3</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3</v>
      </c>
      <c r="E812" s="6">
        <v>1</v>
      </c>
      <c r="F812" s="6"/>
      <c r="G812" s="6">
        <v>2</v>
      </c>
      <c r="H812" s="6"/>
      <c r="I812" s="6">
        <v>14</v>
      </c>
      <c r="J812" s="6">
        <v>8</v>
      </c>
      <c r="K812" s="6"/>
      <c r="L812" s="6">
        <v>6</v>
      </c>
      <c r="M812" s="6"/>
      <c r="N812" s="6">
        <v>13</v>
      </c>
      <c r="O812" s="6">
        <v>9</v>
      </c>
      <c r="P812" s="6"/>
      <c r="Q812" s="6">
        <v>4</v>
      </c>
      <c r="R812" s="6"/>
      <c r="S812" s="6">
        <v>4</v>
      </c>
      <c r="T812" s="6"/>
      <c r="U812" s="6"/>
      <c r="V812" s="6">
        <v>4</v>
      </c>
      <c r="W812" s="6"/>
      <c r="X812" s="5">
        <v>315</v>
      </c>
    </row>
    <row r="813" spans="1:24" ht="12.75">
      <c r="A813" s="87">
        <v>304080000</v>
      </c>
      <c r="B813" s="30" t="s">
        <v>720</v>
      </c>
      <c r="C813" s="97"/>
      <c r="D813" s="6">
        <v>2</v>
      </c>
      <c r="E813" s="6">
        <v>2</v>
      </c>
      <c r="F813" s="6"/>
      <c r="G813" s="6"/>
      <c r="H813" s="6"/>
      <c r="I813" s="6">
        <v>7</v>
      </c>
      <c r="J813" s="6">
        <v>5</v>
      </c>
      <c r="K813" s="6"/>
      <c r="L813" s="6">
        <v>2</v>
      </c>
      <c r="M813" s="6"/>
      <c r="N813" s="6">
        <v>7</v>
      </c>
      <c r="O813" s="6">
        <v>7</v>
      </c>
      <c r="P813" s="6"/>
      <c r="Q813" s="6"/>
      <c r="R813" s="6"/>
      <c r="S813" s="6">
        <v>2</v>
      </c>
      <c r="T813" s="6"/>
      <c r="U813" s="6"/>
      <c r="V813" s="6">
        <v>2</v>
      </c>
      <c r="W813" s="6"/>
      <c r="X813" s="5">
        <v>315</v>
      </c>
    </row>
    <row r="814" spans="1:24" ht="26.2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1</v>
      </c>
      <c r="E815" s="6"/>
      <c r="F815" s="6"/>
      <c r="G815" s="6">
        <v>1</v>
      </c>
      <c r="H815" s="6"/>
      <c r="I815" s="6">
        <v>37</v>
      </c>
      <c r="J815" s="6">
        <v>25</v>
      </c>
      <c r="K815" s="6"/>
      <c r="L815" s="6">
        <v>12</v>
      </c>
      <c r="M815" s="6"/>
      <c r="N815" s="6">
        <v>27</v>
      </c>
      <c r="O815" s="6">
        <v>25</v>
      </c>
      <c r="P815" s="6"/>
      <c r="Q815" s="6">
        <v>2</v>
      </c>
      <c r="R815" s="6"/>
      <c r="S815" s="6">
        <v>11</v>
      </c>
      <c r="T815" s="6"/>
      <c r="U815" s="6"/>
      <c r="V815" s="6">
        <v>11</v>
      </c>
      <c r="W815" s="6"/>
      <c r="X815" s="5">
        <v>274</v>
      </c>
    </row>
    <row r="816" spans="1:24" ht="12.75">
      <c r="A816" s="87">
        <v>304090100</v>
      </c>
      <c r="B816" s="30" t="s">
        <v>723</v>
      </c>
      <c r="C816" s="97"/>
      <c r="D816" s="6"/>
      <c r="E816" s="6"/>
      <c r="F816" s="6"/>
      <c r="G816" s="6"/>
      <c r="H816" s="6"/>
      <c r="I816" s="6">
        <v>1</v>
      </c>
      <c r="J816" s="6"/>
      <c r="K816" s="6"/>
      <c r="L816" s="6">
        <v>1</v>
      </c>
      <c r="M816" s="6"/>
      <c r="N816" s="6"/>
      <c r="O816" s="6"/>
      <c r="P816" s="6"/>
      <c r="Q816" s="6"/>
      <c r="R816" s="6"/>
      <c r="S816" s="6">
        <v>1</v>
      </c>
      <c r="T816" s="6"/>
      <c r="U816" s="6"/>
      <c r="V816" s="6">
        <v>1</v>
      </c>
      <c r="W816" s="6"/>
      <c r="X816" s="5">
        <v>327</v>
      </c>
    </row>
    <row r="817" spans="1:24" ht="12.75">
      <c r="A817" s="87">
        <v>304090200</v>
      </c>
      <c r="B817" s="30" t="s">
        <v>724</v>
      </c>
      <c r="C817" s="97"/>
      <c r="D817" s="6">
        <v>14</v>
      </c>
      <c r="E817" s="6">
        <v>10</v>
      </c>
      <c r="F817" s="6"/>
      <c r="G817" s="6">
        <v>4</v>
      </c>
      <c r="H817" s="6"/>
      <c r="I817" s="6">
        <v>173</v>
      </c>
      <c r="J817" s="6">
        <v>108</v>
      </c>
      <c r="K817" s="6"/>
      <c r="L817" s="6">
        <v>65</v>
      </c>
      <c r="M817" s="6"/>
      <c r="N817" s="6">
        <v>138</v>
      </c>
      <c r="O817" s="6">
        <v>118</v>
      </c>
      <c r="P817" s="6"/>
      <c r="Q817" s="6">
        <v>20</v>
      </c>
      <c r="R817" s="6"/>
      <c r="S817" s="6">
        <v>49</v>
      </c>
      <c r="T817" s="6"/>
      <c r="U817" s="6"/>
      <c r="V817" s="6">
        <v>49</v>
      </c>
      <c r="W817" s="6"/>
      <c r="X817" s="5">
        <v>280</v>
      </c>
    </row>
    <row r="818" spans="1:24" ht="12.75">
      <c r="A818" s="87">
        <v>304090300</v>
      </c>
      <c r="B818" s="30" t="s">
        <v>725</v>
      </c>
      <c r="C818" s="97"/>
      <c r="D818" s="6"/>
      <c r="E818" s="6"/>
      <c r="F818" s="6"/>
      <c r="G818" s="6"/>
      <c r="H818" s="6"/>
      <c r="I818" s="6">
        <v>4</v>
      </c>
      <c r="J818" s="6">
        <v>3</v>
      </c>
      <c r="K818" s="6"/>
      <c r="L818" s="6">
        <v>1</v>
      </c>
      <c r="M818" s="6"/>
      <c r="N818" s="6">
        <v>4</v>
      </c>
      <c r="O818" s="6">
        <v>3</v>
      </c>
      <c r="P818" s="6"/>
      <c r="Q818" s="6">
        <v>1</v>
      </c>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c r="E820" s="6"/>
      <c r="F820" s="6"/>
      <c r="G820" s="6"/>
      <c r="H820" s="6"/>
      <c r="I820" s="6">
        <v>4</v>
      </c>
      <c r="J820" s="6">
        <v>1</v>
      </c>
      <c r="K820" s="6"/>
      <c r="L820" s="6">
        <v>3</v>
      </c>
      <c r="M820" s="6"/>
      <c r="N820" s="6">
        <v>3</v>
      </c>
      <c r="O820" s="6">
        <v>1</v>
      </c>
      <c r="P820" s="6"/>
      <c r="Q820" s="6">
        <v>2</v>
      </c>
      <c r="R820" s="6"/>
      <c r="S820" s="6">
        <v>1</v>
      </c>
      <c r="T820" s="6"/>
      <c r="U820" s="6"/>
      <c r="V820" s="6">
        <v>1</v>
      </c>
      <c r="W820" s="6"/>
      <c r="X820" s="5">
        <v>322</v>
      </c>
    </row>
    <row r="821" spans="1:24" ht="12.75">
      <c r="A821" s="87">
        <v>305010100</v>
      </c>
      <c r="B821" s="30" t="s">
        <v>728</v>
      </c>
      <c r="C821" s="97"/>
      <c r="D821" s="6">
        <v>1</v>
      </c>
      <c r="E821" s="6"/>
      <c r="F821" s="6"/>
      <c r="G821" s="6">
        <v>1</v>
      </c>
      <c r="H821" s="6"/>
      <c r="I821" s="6">
        <v>8</v>
      </c>
      <c r="J821" s="6">
        <v>6</v>
      </c>
      <c r="K821" s="6"/>
      <c r="L821" s="6">
        <v>2</v>
      </c>
      <c r="M821" s="6"/>
      <c r="N821" s="6">
        <v>6</v>
      </c>
      <c r="O821" s="6">
        <v>6</v>
      </c>
      <c r="P821" s="6"/>
      <c r="Q821" s="6"/>
      <c r="R821" s="6"/>
      <c r="S821" s="6">
        <v>3</v>
      </c>
      <c r="T821" s="6"/>
      <c r="U821" s="6"/>
      <c r="V821" s="6">
        <v>3</v>
      </c>
      <c r="W821" s="6"/>
      <c r="X821" s="5">
        <v>303</v>
      </c>
    </row>
    <row r="822" spans="1:24" ht="26.25">
      <c r="A822" s="87">
        <v>305010200</v>
      </c>
      <c r="B822" s="30" t="s">
        <v>729</v>
      </c>
      <c r="C822" s="97"/>
      <c r="D822" s="6"/>
      <c r="E822" s="6"/>
      <c r="F822" s="6"/>
      <c r="G822" s="6"/>
      <c r="H822" s="6"/>
      <c r="I822" s="6">
        <v>1</v>
      </c>
      <c r="J822" s="6"/>
      <c r="K822" s="6"/>
      <c r="L822" s="6">
        <v>1</v>
      </c>
      <c r="M822" s="6"/>
      <c r="N822" s="6">
        <v>1</v>
      </c>
      <c r="O822" s="6"/>
      <c r="P822" s="6"/>
      <c r="Q822" s="6">
        <v>1</v>
      </c>
      <c r="R822" s="6"/>
      <c r="S822" s="6"/>
      <c r="T822" s="6"/>
      <c r="U822" s="6"/>
      <c r="V822" s="6"/>
      <c r="W822" s="6"/>
      <c r="X822" s="5">
        <v>374</v>
      </c>
    </row>
    <row r="823" spans="1:24" ht="26.2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v>1</v>
      </c>
      <c r="E824" s="6">
        <v>1</v>
      </c>
      <c r="F824" s="6"/>
      <c r="G824" s="6"/>
      <c r="H824" s="6"/>
      <c r="I824" s="6">
        <v>1</v>
      </c>
      <c r="J824" s="6"/>
      <c r="K824" s="6"/>
      <c r="L824" s="6">
        <v>1</v>
      </c>
      <c r="M824" s="6"/>
      <c r="N824" s="6">
        <v>1</v>
      </c>
      <c r="O824" s="6">
        <v>1</v>
      </c>
      <c r="P824" s="6"/>
      <c r="Q824" s="6"/>
      <c r="R824" s="6"/>
      <c r="S824" s="6">
        <v>1</v>
      </c>
      <c r="T824" s="6"/>
      <c r="U824" s="6"/>
      <c r="V824" s="6">
        <v>1</v>
      </c>
      <c r="W824" s="6"/>
      <c r="X824" s="5">
        <v>327</v>
      </c>
    </row>
    <row r="825" spans="1:24" ht="12.75">
      <c r="A825" s="87">
        <v>305010500</v>
      </c>
      <c r="B825" s="30" t="s">
        <v>732</v>
      </c>
      <c r="C825" s="97"/>
      <c r="D825" s="6"/>
      <c r="E825" s="6"/>
      <c r="F825" s="6"/>
      <c r="G825" s="6"/>
      <c r="H825" s="6"/>
      <c r="I825" s="6">
        <v>1</v>
      </c>
      <c r="J825" s="6">
        <v>1</v>
      </c>
      <c r="K825" s="6"/>
      <c r="L825" s="6"/>
      <c r="M825" s="6"/>
      <c r="N825" s="6">
        <v>1</v>
      </c>
      <c r="O825" s="6">
        <v>1</v>
      </c>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6.2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2</v>
      </c>
      <c r="E829" s="6"/>
      <c r="F829" s="6"/>
      <c r="G829" s="6">
        <v>2</v>
      </c>
      <c r="H829" s="6"/>
      <c r="I829" s="6">
        <v>15</v>
      </c>
      <c r="J829" s="6">
        <v>9</v>
      </c>
      <c r="K829" s="6"/>
      <c r="L829" s="6">
        <v>6</v>
      </c>
      <c r="M829" s="6"/>
      <c r="N829" s="6">
        <v>11</v>
      </c>
      <c r="O829" s="6">
        <v>9</v>
      </c>
      <c r="P829" s="6"/>
      <c r="Q829" s="6">
        <v>2</v>
      </c>
      <c r="R829" s="6"/>
      <c r="S829" s="6">
        <v>6</v>
      </c>
      <c r="T829" s="6"/>
      <c r="U829" s="6"/>
      <c r="V829" s="6">
        <v>6</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c r="A832" s="87">
        <v>305030000</v>
      </c>
      <c r="B832" s="30" t="s">
        <v>739</v>
      </c>
      <c r="C832" s="97"/>
      <c r="D832" s="6"/>
      <c r="E832" s="6"/>
      <c r="F832" s="6"/>
      <c r="G832" s="6"/>
      <c r="H832" s="6"/>
      <c r="I832" s="6">
        <v>2</v>
      </c>
      <c r="J832" s="6"/>
      <c r="K832" s="6"/>
      <c r="L832" s="6">
        <v>2</v>
      </c>
      <c r="M832" s="6"/>
      <c r="N832" s="6">
        <v>1</v>
      </c>
      <c r="O832" s="6"/>
      <c r="P832" s="6"/>
      <c r="Q832" s="6">
        <v>1</v>
      </c>
      <c r="R832" s="6"/>
      <c r="S832" s="6">
        <v>1</v>
      </c>
      <c r="T832" s="6"/>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2</v>
      </c>
      <c r="E836" s="6"/>
      <c r="F836" s="6"/>
      <c r="G836" s="6">
        <v>2</v>
      </c>
      <c r="H836" s="6"/>
      <c r="I836" s="6">
        <v>31</v>
      </c>
      <c r="J836" s="6">
        <v>2</v>
      </c>
      <c r="K836" s="6"/>
      <c r="L836" s="6">
        <v>29</v>
      </c>
      <c r="M836" s="6"/>
      <c r="N836" s="6">
        <v>25</v>
      </c>
      <c r="O836" s="6">
        <v>2</v>
      </c>
      <c r="P836" s="6"/>
      <c r="Q836" s="6">
        <v>23</v>
      </c>
      <c r="R836" s="6"/>
      <c r="S836" s="6">
        <v>8</v>
      </c>
      <c r="T836" s="6"/>
      <c r="U836" s="6"/>
      <c r="V836" s="6">
        <v>8</v>
      </c>
      <c r="W836" s="6"/>
      <c r="X836" s="5">
        <v>315</v>
      </c>
    </row>
    <row r="837" spans="1:24" ht="12.75">
      <c r="A837" s="87">
        <v>307010000</v>
      </c>
      <c r="B837" s="30" t="s">
        <v>744</v>
      </c>
      <c r="C837" s="97"/>
      <c r="D837" s="6"/>
      <c r="E837" s="6"/>
      <c r="F837" s="6"/>
      <c r="G837" s="6"/>
      <c r="H837" s="6"/>
      <c r="I837" s="6">
        <v>4</v>
      </c>
      <c r="J837" s="6"/>
      <c r="K837" s="6"/>
      <c r="L837" s="6">
        <v>4</v>
      </c>
      <c r="M837" s="6"/>
      <c r="N837" s="6">
        <v>3</v>
      </c>
      <c r="O837" s="6"/>
      <c r="P837" s="6"/>
      <c r="Q837" s="6">
        <v>3</v>
      </c>
      <c r="R837" s="6"/>
      <c r="S837" s="6">
        <v>1</v>
      </c>
      <c r="T837" s="6"/>
      <c r="U837" s="6"/>
      <c r="V837" s="6">
        <v>1</v>
      </c>
      <c r="W837" s="6"/>
      <c r="X837" s="5">
        <v>292</v>
      </c>
    </row>
    <row r="838" spans="1:24" ht="12.75">
      <c r="A838" s="87">
        <v>307020000</v>
      </c>
      <c r="B838" s="30" t="s">
        <v>745</v>
      </c>
      <c r="C838" s="97"/>
      <c r="D838" s="6">
        <v>5</v>
      </c>
      <c r="E838" s="6"/>
      <c r="F838" s="6"/>
      <c r="G838" s="6">
        <v>5</v>
      </c>
      <c r="H838" s="6"/>
      <c r="I838" s="6">
        <v>70</v>
      </c>
      <c r="J838" s="6">
        <v>1</v>
      </c>
      <c r="K838" s="6"/>
      <c r="L838" s="6">
        <v>69</v>
      </c>
      <c r="M838" s="6"/>
      <c r="N838" s="6">
        <v>58</v>
      </c>
      <c r="O838" s="6">
        <v>1</v>
      </c>
      <c r="P838" s="6"/>
      <c r="Q838" s="6">
        <v>57</v>
      </c>
      <c r="R838" s="6"/>
      <c r="S838" s="6">
        <v>17</v>
      </c>
      <c r="T838" s="6"/>
      <c r="U838" s="6"/>
      <c r="V838" s="6">
        <v>17</v>
      </c>
      <c r="W838" s="6"/>
      <c r="X838" s="5">
        <v>292</v>
      </c>
    </row>
    <row r="839" spans="1:24" ht="12.75">
      <c r="A839" s="87">
        <v>308000000</v>
      </c>
      <c r="B839" s="30" t="s">
        <v>746</v>
      </c>
      <c r="C839" s="97"/>
      <c r="D839" s="6">
        <v>1</v>
      </c>
      <c r="E839" s="6"/>
      <c r="F839" s="6"/>
      <c r="G839" s="6">
        <v>1</v>
      </c>
      <c r="H839" s="6"/>
      <c r="I839" s="6"/>
      <c r="J839" s="6"/>
      <c r="K839" s="6"/>
      <c r="L839" s="6"/>
      <c r="M839" s="6"/>
      <c r="N839" s="6"/>
      <c r="O839" s="6"/>
      <c r="P839" s="6"/>
      <c r="Q839" s="6"/>
      <c r="R839" s="6"/>
      <c r="S839" s="6">
        <v>1</v>
      </c>
      <c r="T839" s="6"/>
      <c r="U839" s="6"/>
      <c r="V839" s="6">
        <v>1</v>
      </c>
      <c r="W839" s="6"/>
      <c r="X839" s="5">
        <v>283</v>
      </c>
    </row>
    <row r="840" spans="1:24" ht="12.75">
      <c r="A840" s="87">
        <v>308010000</v>
      </c>
      <c r="B840" s="30" t="s">
        <v>747</v>
      </c>
      <c r="C840" s="97"/>
      <c r="D840" s="6"/>
      <c r="E840" s="6"/>
      <c r="F840" s="6"/>
      <c r="G840" s="6"/>
      <c r="H840" s="6"/>
      <c r="I840" s="6">
        <v>1</v>
      </c>
      <c r="J840" s="6"/>
      <c r="K840" s="6"/>
      <c r="L840" s="6">
        <v>1</v>
      </c>
      <c r="M840" s="6"/>
      <c r="N840" s="6">
        <v>1</v>
      </c>
      <c r="O840" s="6"/>
      <c r="P840" s="6"/>
      <c r="Q840" s="6">
        <v>1</v>
      </c>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2</v>
      </c>
      <c r="E842" s="6"/>
      <c r="F842" s="6"/>
      <c r="G842" s="6">
        <v>2</v>
      </c>
      <c r="H842" s="6"/>
      <c r="I842" s="6">
        <v>3</v>
      </c>
      <c r="J842" s="6">
        <v>1</v>
      </c>
      <c r="K842" s="6"/>
      <c r="L842" s="6">
        <v>2</v>
      </c>
      <c r="M842" s="6"/>
      <c r="N842" s="6">
        <v>4</v>
      </c>
      <c r="O842" s="6">
        <v>1</v>
      </c>
      <c r="P842" s="6"/>
      <c r="Q842" s="6">
        <v>3</v>
      </c>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7</v>
      </c>
      <c r="E844" s="6"/>
      <c r="F844" s="6"/>
      <c r="G844" s="6">
        <v>7</v>
      </c>
      <c r="H844" s="6"/>
      <c r="I844" s="6">
        <v>32</v>
      </c>
      <c r="J844" s="6">
        <v>11</v>
      </c>
      <c r="K844" s="6"/>
      <c r="L844" s="6">
        <v>21</v>
      </c>
      <c r="M844" s="6"/>
      <c r="N844" s="6">
        <v>23</v>
      </c>
      <c r="O844" s="6">
        <v>11</v>
      </c>
      <c r="P844" s="6"/>
      <c r="Q844" s="6">
        <v>12</v>
      </c>
      <c r="R844" s="6"/>
      <c r="S844" s="6">
        <v>16</v>
      </c>
      <c r="T844" s="6"/>
      <c r="U844" s="6"/>
      <c r="V844" s="6">
        <v>16</v>
      </c>
      <c r="W844" s="6"/>
      <c r="X844" s="5">
        <v>240</v>
      </c>
    </row>
    <row r="845" spans="1:24" ht="12.75">
      <c r="A845" s="87">
        <v>310010000</v>
      </c>
      <c r="B845" s="30" t="s">
        <v>752</v>
      </c>
      <c r="C845" s="97"/>
      <c r="D845" s="6">
        <v>17</v>
      </c>
      <c r="E845" s="6">
        <v>14</v>
      </c>
      <c r="F845" s="6"/>
      <c r="G845" s="6">
        <v>3</v>
      </c>
      <c r="H845" s="6"/>
      <c r="I845" s="6">
        <v>154</v>
      </c>
      <c r="J845" s="6">
        <v>108</v>
      </c>
      <c r="K845" s="6"/>
      <c r="L845" s="6">
        <v>46</v>
      </c>
      <c r="M845" s="6"/>
      <c r="N845" s="6">
        <v>139</v>
      </c>
      <c r="O845" s="6">
        <v>122</v>
      </c>
      <c r="P845" s="6"/>
      <c r="Q845" s="6">
        <v>17</v>
      </c>
      <c r="R845" s="6"/>
      <c r="S845" s="6">
        <v>32</v>
      </c>
      <c r="T845" s="6"/>
      <c r="U845" s="6"/>
      <c r="V845" s="6">
        <v>32</v>
      </c>
      <c r="W845" s="6"/>
      <c r="X845" s="5">
        <v>135</v>
      </c>
    </row>
    <row r="846" spans="1:24" ht="12.75">
      <c r="A846" s="87">
        <v>310020000</v>
      </c>
      <c r="B846" s="30" t="s">
        <v>753</v>
      </c>
      <c r="C846" s="97"/>
      <c r="D846" s="6">
        <v>11</v>
      </c>
      <c r="E846" s="6">
        <v>4</v>
      </c>
      <c r="F846" s="6"/>
      <c r="G846" s="6">
        <v>7</v>
      </c>
      <c r="H846" s="6"/>
      <c r="I846" s="6">
        <v>94</v>
      </c>
      <c r="J846" s="6">
        <v>58</v>
      </c>
      <c r="K846" s="6"/>
      <c r="L846" s="6">
        <v>36</v>
      </c>
      <c r="M846" s="6"/>
      <c r="N846" s="6">
        <v>82</v>
      </c>
      <c r="O846" s="6">
        <v>62</v>
      </c>
      <c r="P846" s="6"/>
      <c r="Q846" s="6">
        <v>20</v>
      </c>
      <c r="R846" s="6"/>
      <c r="S846" s="6">
        <v>23</v>
      </c>
      <c r="T846" s="6"/>
      <c r="U846" s="6"/>
      <c r="V846" s="6">
        <v>23</v>
      </c>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c r="A848" s="87">
        <v>310040000</v>
      </c>
      <c r="B848" s="30" t="s">
        <v>755</v>
      </c>
      <c r="C848" s="97"/>
      <c r="D848" s="6">
        <v>8</v>
      </c>
      <c r="E848" s="6">
        <v>3</v>
      </c>
      <c r="F848" s="6"/>
      <c r="G848" s="6">
        <v>5</v>
      </c>
      <c r="H848" s="6"/>
      <c r="I848" s="6">
        <v>30</v>
      </c>
      <c r="J848" s="6">
        <v>4</v>
      </c>
      <c r="K848" s="6"/>
      <c r="L848" s="6">
        <v>26</v>
      </c>
      <c r="M848" s="6"/>
      <c r="N848" s="6">
        <v>24</v>
      </c>
      <c r="O848" s="6">
        <v>7</v>
      </c>
      <c r="P848" s="6"/>
      <c r="Q848" s="6">
        <v>17</v>
      </c>
      <c r="R848" s="6"/>
      <c r="S848" s="6">
        <v>14</v>
      </c>
      <c r="T848" s="6"/>
      <c r="U848" s="6"/>
      <c r="V848" s="6">
        <v>14</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c r="E852" s="6"/>
      <c r="F852" s="6"/>
      <c r="G852" s="6"/>
      <c r="H852" s="6"/>
      <c r="I852" s="6">
        <v>3</v>
      </c>
      <c r="J852" s="6">
        <v>1</v>
      </c>
      <c r="K852" s="6"/>
      <c r="L852" s="6">
        <v>2</v>
      </c>
      <c r="M852" s="6"/>
      <c r="N852" s="6">
        <v>1</v>
      </c>
      <c r="O852" s="6">
        <v>1</v>
      </c>
      <c r="P852" s="6"/>
      <c r="Q852" s="6"/>
      <c r="R852" s="6"/>
      <c r="S852" s="6">
        <v>2</v>
      </c>
      <c r="T852" s="6"/>
      <c r="U852" s="6"/>
      <c r="V852" s="6">
        <v>2</v>
      </c>
      <c r="W852" s="6"/>
      <c r="X852" s="5">
        <v>362</v>
      </c>
    </row>
    <row r="853" spans="1:24" ht="12.75">
      <c r="A853" s="87">
        <v>311010000</v>
      </c>
      <c r="B853" s="30" t="s">
        <v>760</v>
      </c>
      <c r="C853" s="97"/>
      <c r="D853" s="6">
        <v>1</v>
      </c>
      <c r="E853" s="6">
        <v>1</v>
      </c>
      <c r="F853" s="6"/>
      <c r="G853" s="6"/>
      <c r="H853" s="6"/>
      <c r="I853" s="6">
        <v>1</v>
      </c>
      <c r="J853" s="6"/>
      <c r="K853" s="6"/>
      <c r="L853" s="6">
        <v>1</v>
      </c>
      <c r="M853" s="6"/>
      <c r="N853" s="6">
        <v>2</v>
      </c>
      <c r="O853" s="6">
        <v>1</v>
      </c>
      <c r="P853" s="6"/>
      <c r="Q853" s="6">
        <v>1</v>
      </c>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v>4</v>
      </c>
      <c r="E856" s="6"/>
      <c r="F856" s="6"/>
      <c r="G856" s="6">
        <v>4</v>
      </c>
      <c r="H856" s="6"/>
      <c r="I856" s="6">
        <v>11</v>
      </c>
      <c r="J856" s="6">
        <v>4</v>
      </c>
      <c r="K856" s="6"/>
      <c r="L856" s="6">
        <v>7</v>
      </c>
      <c r="M856" s="6"/>
      <c r="N856" s="6">
        <v>13</v>
      </c>
      <c r="O856" s="6">
        <v>4</v>
      </c>
      <c r="P856" s="6"/>
      <c r="Q856" s="6">
        <v>9</v>
      </c>
      <c r="R856" s="6"/>
      <c r="S856" s="6">
        <v>2</v>
      </c>
      <c r="T856" s="6"/>
      <c r="U856" s="6"/>
      <c r="V856" s="6">
        <v>2</v>
      </c>
      <c r="W856" s="6"/>
      <c r="X856" s="5">
        <v>239</v>
      </c>
    </row>
    <row r="857" spans="1:24" ht="26.2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v>
      </c>
      <c r="E858" s="6"/>
      <c r="F858" s="6"/>
      <c r="G858" s="6">
        <v>1</v>
      </c>
      <c r="H858" s="6"/>
      <c r="I858" s="6">
        <v>2</v>
      </c>
      <c r="J858" s="6">
        <v>1</v>
      </c>
      <c r="K858" s="6"/>
      <c r="L858" s="6">
        <v>1</v>
      </c>
      <c r="M858" s="6"/>
      <c r="N858" s="6">
        <v>3</v>
      </c>
      <c r="O858" s="6">
        <v>1</v>
      </c>
      <c r="P858" s="6"/>
      <c r="Q858" s="6">
        <v>2</v>
      </c>
      <c r="R858" s="6"/>
      <c r="S858" s="6"/>
      <c r="T858" s="6"/>
      <c r="U858" s="6"/>
      <c r="V858" s="6"/>
      <c r="W858" s="6"/>
      <c r="X858" s="5">
        <v>315</v>
      </c>
    </row>
    <row r="859" spans="1:24" ht="12.75">
      <c r="A859" s="87">
        <v>313000000</v>
      </c>
      <c r="B859" s="30" t="s">
        <v>766</v>
      </c>
      <c r="C859" s="97"/>
      <c r="D859" s="6">
        <v>1</v>
      </c>
      <c r="E859" s="6"/>
      <c r="F859" s="6"/>
      <c r="G859" s="6">
        <v>1</v>
      </c>
      <c r="H859" s="6"/>
      <c r="I859" s="6">
        <v>11</v>
      </c>
      <c r="J859" s="6">
        <v>2</v>
      </c>
      <c r="K859" s="6"/>
      <c r="L859" s="6">
        <v>9</v>
      </c>
      <c r="M859" s="6"/>
      <c r="N859" s="6">
        <v>9</v>
      </c>
      <c r="O859" s="6">
        <v>2</v>
      </c>
      <c r="P859" s="6"/>
      <c r="Q859" s="6">
        <v>7</v>
      </c>
      <c r="R859" s="6"/>
      <c r="S859" s="6">
        <v>3</v>
      </c>
      <c r="T859" s="6"/>
      <c r="U859" s="6"/>
      <c r="V859" s="6">
        <v>3</v>
      </c>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6</v>
      </c>
      <c r="E862" s="32">
        <f>SUM(E863:E895)</f>
        <v>0</v>
      </c>
      <c r="F862" s="32">
        <f>SUM(F863:F895)</f>
        <v>0</v>
      </c>
      <c r="G862" s="32">
        <f>SUM(G863:G895)</f>
        <v>6</v>
      </c>
      <c r="H862" s="32">
        <f>SUM(H863:H895)</f>
        <v>0</v>
      </c>
      <c r="I862" s="32">
        <f>SUM(J862:M862)</f>
        <v>92</v>
      </c>
      <c r="J862" s="32">
        <f>SUM(J863:J895)</f>
        <v>10</v>
      </c>
      <c r="K862" s="32">
        <f>SUM(K863:K895)</f>
        <v>0</v>
      </c>
      <c r="L862" s="32">
        <f>SUM(L863:L895)</f>
        <v>82</v>
      </c>
      <c r="M862" s="32">
        <f>SUM(M863:M895)</f>
        <v>0</v>
      </c>
      <c r="N862" s="32">
        <f>SUM(O862:R862)</f>
        <v>78</v>
      </c>
      <c r="O862" s="32">
        <f>SUM(O863:O895)</f>
        <v>10</v>
      </c>
      <c r="P862" s="32">
        <f>SUM(P863:P895)</f>
        <v>0</v>
      </c>
      <c r="Q862" s="32">
        <f>SUM(Q863:Q895)</f>
        <v>68</v>
      </c>
      <c r="R862" s="32">
        <f>SUM(R863:R895)</f>
        <v>0</v>
      </c>
      <c r="S862" s="32">
        <f>SUM(T862:W862)</f>
        <v>20</v>
      </c>
      <c r="T862" s="32">
        <f>SUM(T863:T895)</f>
        <v>0</v>
      </c>
      <c r="U862" s="32">
        <f>SUM(U863:U895)</f>
        <v>0</v>
      </c>
      <c r="V862" s="32">
        <f>SUM(V863:V895)</f>
        <v>20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6.2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2</v>
      </c>
      <c r="E866" s="40"/>
      <c r="F866" s="40"/>
      <c r="G866" s="40">
        <v>2</v>
      </c>
      <c r="H866" s="40"/>
      <c r="I866" s="40">
        <v>19</v>
      </c>
      <c r="J866" s="40">
        <v>1</v>
      </c>
      <c r="K866" s="40"/>
      <c r="L866" s="40">
        <v>18</v>
      </c>
      <c r="M866" s="40"/>
      <c r="N866" s="40">
        <v>11</v>
      </c>
      <c r="O866" s="40">
        <v>1</v>
      </c>
      <c r="P866" s="40"/>
      <c r="Q866" s="40">
        <v>10</v>
      </c>
      <c r="R866" s="40"/>
      <c r="S866" s="40">
        <v>10</v>
      </c>
      <c r="T866" s="40"/>
      <c r="U866" s="40"/>
      <c r="V866" s="40">
        <v>10</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6</v>
      </c>
      <c r="J869" s="40">
        <v>1</v>
      </c>
      <c r="K869" s="40"/>
      <c r="L869" s="40">
        <v>5</v>
      </c>
      <c r="M869" s="40"/>
      <c r="N869" s="40">
        <v>5</v>
      </c>
      <c r="O869" s="40">
        <v>1</v>
      </c>
      <c r="P869" s="40"/>
      <c r="Q869" s="40">
        <v>4</v>
      </c>
      <c r="R869" s="40"/>
      <c r="S869" s="40">
        <v>1</v>
      </c>
      <c r="T869" s="40"/>
      <c r="U869" s="40"/>
      <c r="V869" s="40">
        <v>1</v>
      </c>
      <c r="W869" s="40"/>
      <c r="X869" s="39">
        <v>215</v>
      </c>
      <c r="Y869" s="103"/>
      <c r="Z869" s="103"/>
    </row>
    <row r="870" spans="1:26" s="41" customFormat="1" ht="26.2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5</v>
      </c>
      <c r="J872" s="40"/>
      <c r="K872" s="40"/>
      <c r="L872" s="40">
        <v>5</v>
      </c>
      <c r="M872" s="40"/>
      <c r="N872" s="40">
        <v>4</v>
      </c>
      <c r="O872" s="40"/>
      <c r="P872" s="40"/>
      <c r="Q872" s="40">
        <v>4</v>
      </c>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4</v>
      </c>
      <c r="J877" s="40"/>
      <c r="K877" s="40"/>
      <c r="L877" s="40">
        <v>4</v>
      </c>
      <c r="M877" s="40"/>
      <c r="N877" s="40">
        <v>4</v>
      </c>
      <c r="O877" s="40"/>
      <c r="P877" s="40"/>
      <c r="Q877" s="40">
        <v>4</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2</v>
      </c>
      <c r="J878" s="40"/>
      <c r="K878" s="40"/>
      <c r="L878" s="40">
        <v>2</v>
      </c>
      <c r="M878" s="40"/>
      <c r="N878" s="40">
        <v>2</v>
      </c>
      <c r="O878" s="40"/>
      <c r="P878" s="40"/>
      <c r="Q878" s="40">
        <v>2</v>
      </c>
      <c r="R878" s="40"/>
      <c r="S878" s="40"/>
      <c r="T878" s="40"/>
      <c r="U878" s="40"/>
      <c r="V878" s="40"/>
      <c r="W878" s="40"/>
      <c r="X878" s="39">
        <v>144</v>
      </c>
      <c r="Y878" s="103"/>
      <c r="Z878" s="103"/>
    </row>
    <row r="879" spans="1:26" s="41" customFormat="1" ht="12.75">
      <c r="A879" s="88">
        <v>331060300</v>
      </c>
      <c r="B879" s="42" t="s">
        <v>783</v>
      </c>
      <c r="C879" s="97"/>
      <c r="D879" s="40">
        <v>4</v>
      </c>
      <c r="E879" s="40"/>
      <c r="F879" s="40"/>
      <c r="G879" s="40">
        <v>4</v>
      </c>
      <c r="H879" s="40"/>
      <c r="I879" s="40">
        <v>55</v>
      </c>
      <c r="J879" s="40">
        <v>8</v>
      </c>
      <c r="K879" s="40"/>
      <c r="L879" s="40">
        <v>47</v>
      </c>
      <c r="M879" s="40"/>
      <c r="N879" s="40">
        <v>51</v>
      </c>
      <c r="O879" s="40">
        <v>8</v>
      </c>
      <c r="P879" s="40"/>
      <c r="Q879" s="40">
        <v>43</v>
      </c>
      <c r="R879" s="40"/>
      <c r="S879" s="40">
        <v>8</v>
      </c>
      <c r="T879" s="40"/>
      <c r="U879" s="40"/>
      <c r="V879" s="40">
        <v>8</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6.2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24</v>
      </c>
      <c r="J897" s="32"/>
      <c r="K897" s="32"/>
      <c r="L897" s="32">
        <v>24</v>
      </c>
      <c r="M897" s="32"/>
      <c r="N897" s="32">
        <v>24</v>
      </c>
      <c r="O897" s="32"/>
      <c r="P897" s="32"/>
      <c r="Q897" s="32">
        <v>24</v>
      </c>
      <c r="R897" s="32"/>
      <c r="S897" s="32"/>
      <c r="T897" s="32"/>
      <c r="U897" s="32"/>
      <c r="V897" s="32"/>
      <c r="W897" s="32"/>
      <c r="X897" s="34">
        <v>98</v>
      </c>
    </row>
    <row r="898" spans="1:24" ht="12.75">
      <c r="A898" s="90">
        <v>600020000</v>
      </c>
      <c r="B898" s="35" t="s">
        <v>2335</v>
      </c>
      <c r="C898" s="96"/>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0">
        <v>600030000</v>
      </c>
      <c r="B899" s="35" t="s">
        <v>2336</v>
      </c>
      <c r="C899" s="96"/>
      <c r="D899" s="32">
        <v>3</v>
      </c>
      <c r="E899" s="32"/>
      <c r="F899" s="32"/>
      <c r="G899" s="32">
        <v>3</v>
      </c>
      <c r="H899" s="32"/>
      <c r="I899" s="32">
        <v>14</v>
      </c>
      <c r="J899" s="32"/>
      <c r="K899" s="32"/>
      <c r="L899" s="32">
        <v>14</v>
      </c>
      <c r="M899" s="32"/>
      <c r="N899" s="32">
        <v>17</v>
      </c>
      <c r="O899" s="32"/>
      <c r="P899" s="32"/>
      <c r="Q899" s="32">
        <v>17</v>
      </c>
      <c r="R899" s="32"/>
      <c r="S899" s="32"/>
      <c r="T899" s="32"/>
      <c r="U899" s="32"/>
      <c r="V899" s="32"/>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v>1</v>
      </c>
      <c r="E901" s="32"/>
      <c r="F901" s="32"/>
      <c r="G901" s="32">
        <v>1</v>
      </c>
      <c r="H901" s="32"/>
      <c r="I901" s="32">
        <v>8</v>
      </c>
      <c r="J901" s="32"/>
      <c r="K901" s="32"/>
      <c r="L901" s="32">
        <v>8</v>
      </c>
      <c r="M901" s="32"/>
      <c r="N901" s="32">
        <v>8</v>
      </c>
      <c r="O901" s="32"/>
      <c r="P901" s="32"/>
      <c r="Q901" s="32">
        <v>8</v>
      </c>
      <c r="R901" s="32"/>
      <c r="S901" s="32">
        <v>1</v>
      </c>
      <c r="T901" s="32"/>
      <c r="U901" s="32"/>
      <c r="V901" s="32">
        <v>1</v>
      </c>
      <c r="W901" s="32"/>
      <c r="X901" s="34">
        <v>87</v>
      </c>
    </row>
    <row r="902" spans="1:24" ht="12.75">
      <c r="A902" s="90">
        <v>600060000</v>
      </c>
      <c r="B902" s="35" t="s">
        <v>2329</v>
      </c>
      <c r="C902" s="96"/>
      <c r="D902" s="32">
        <v>1</v>
      </c>
      <c r="E902" s="32"/>
      <c r="F902" s="32"/>
      <c r="G902" s="32">
        <v>1</v>
      </c>
      <c r="H902" s="32"/>
      <c r="I902" s="32"/>
      <c r="J902" s="32"/>
      <c r="K902" s="32"/>
      <c r="L902" s="32"/>
      <c r="M902" s="32"/>
      <c r="N902" s="32">
        <v>1</v>
      </c>
      <c r="O902" s="32"/>
      <c r="P902" s="32"/>
      <c r="Q902" s="32">
        <v>1</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45</v>
      </c>
      <c r="J906" s="32"/>
      <c r="K906" s="32"/>
      <c r="L906" s="32">
        <v>45</v>
      </c>
      <c r="M906" s="32"/>
      <c r="N906" s="32">
        <v>32</v>
      </c>
      <c r="O906" s="32"/>
      <c r="P906" s="32"/>
      <c r="Q906" s="32">
        <v>32</v>
      </c>
      <c r="R906" s="32"/>
      <c r="S906" s="32">
        <v>13</v>
      </c>
      <c r="T906" s="32"/>
      <c r="U906" s="32"/>
      <c r="V906" s="32">
        <v>13</v>
      </c>
      <c r="W906" s="32"/>
      <c r="X906" s="34">
        <v>87</v>
      </c>
    </row>
    <row r="907" spans="1:24" ht="12.75" customHeight="1">
      <c r="A907" s="90">
        <v>600110000</v>
      </c>
      <c r="B907" s="35" t="s">
        <v>2333</v>
      </c>
      <c r="C907" s="96"/>
      <c r="D907" s="32"/>
      <c r="E907" s="32"/>
      <c r="F907" s="32"/>
      <c r="G907" s="32"/>
      <c r="H907" s="32"/>
      <c r="I907" s="32">
        <v>17</v>
      </c>
      <c r="J907" s="32"/>
      <c r="K907" s="32"/>
      <c r="L907" s="32">
        <v>17</v>
      </c>
      <c r="M907" s="32"/>
      <c r="N907" s="32">
        <v>17</v>
      </c>
      <c r="O907" s="32"/>
      <c r="P907" s="32"/>
      <c r="Q907" s="32">
        <v>17</v>
      </c>
      <c r="R907" s="32"/>
      <c r="S907" s="32"/>
      <c r="T907" s="32"/>
      <c r="U907" s="32"/>
      <c r="V907" s="32"/>
      <c r="W907" s="32"/>
      <c r="X907" s="34">
        <v>156</v>
      </c>
    </row>
    <row r="908" spans="1:24" ht="12.75">
      <c r="A908" s="90">
        <v>600120000</v>
      </c>
      <c r="B908" s="35" t="s">
        <v>2332</v>
      </c>
      <c r="C908" s="96"/>
      <c r="D908" s="32"/>
      <c r="E908" s="32"/>
      <c r="F908" s="32"/>
      <c r="G908" s="32"/>
      <c r="H908" s="32"/>
      <c r="I908" s="32">
        <v>3</v>
      </c>
      <c r="J908" s="32"/>
      <c r="K908" s="32"/>
      <c r="L908" s="32">
        <v>3</v>
      </c>
      <c r="M908" s="32"/>
      <c r="N908" s="32">
        <v>3</v>
      </c>
      <c r="O908" s="32"/>
      <c r="P908" s="32"/>
      <c r="Q908" s="32">
        <v>3</v>
      </c>
      <c r="R908" s="32"/>
      <c r="S908" s="32"/>
      <c r="T908" s="32"/>
      <c r="U908" s="32"/>
      <c r="V908" s="32"/>
      <c r="W908" s="32"/>
      <c r="X908" s="34">
        <v>91</v>
      </c>
    </row>
    <row r="909" spans="1:24" ht="12.75">
      <c r="A909" s="90">
        <v>600130000</v>
      </c>
      <c r="B909" s="35" t="s">
        <v>2343</v>
      </c>
      <c r="C909" s="96"/>
      <c r="D909" s="32"/>
      <c r="E909" s="32"/>
      <c r="F909" s="32"/>
      <c r="G909" s="32"/>
      <c r="H909" s="32"/>
      <c r="I909" s="32">
        <v>13</v>
      </c>
      <c r="J909" s="32"/>
      <c r="K909" s="32"/>
      <c r="L909" s="32">
        <v>13</v>
      </c>
      <c r="M909" s="32"/>
      <c r="N909" s="32">
        <v>13</v>
      </c>
      <c r="O909" s="32"/>
      <c r="P909" s="32"/>
      <c r="Q909" s="32">
        <v>13</v>
      </c>
      <c r="R909" s="32"/>
      <c r="S909" s="32"/>
      <c r="T909" s="32"/>
      <c r="U909" s="32"/>
      <c r="V909" s="32"/>
      <c r="W909" s="32"/>
      <c r="X909" s="34">
        <v>60</v>
      </c>
    </row>
    <row r="910" spans="1:24" ht="12.75" customHeight="1">
      <c r="A910" s="90">
        <v>600140000</v>
      </c>
      <c r="B910" s="35" t="s">
        <v>2328</v>
      </c>
      <c r="C910" s="96"/>
      <c r="D910" s="32">
        <v>1</v>
      </c>
      <c r="E910" s="32"/>
      <c r="F910" s="32"/>
      <c r="G910" s="32">
        <v>1</v>
      </c>
      <c r="H910" s="32"/>
      <c r="I910" s="32">
        <v>23</v>
      </c>
      <c r="J910" s="32"/>
      <c r="K910" s="32"/>
      <c r="L910" s="32">
        <v>23</v>
      </c>
      <c r="M910" s="32"/>
      <c r="N910" s="32">
        <v>21</v>
      </c>
      <c r="O910" s="32"/>
      <c r="P910" s="32"/>
      <c r="Q910" s="32">
        <v>21</v>
      </c>
      <c r="R910" s="32"/>
      <c r="S910" s="32">
        <v>3</v>
      </c>
      <c r="T910" s="32"/>
      <c r="U910" s="32"/>
      <c r="V910" s="32">
        <v>3</v>
      </c>
      <c r="W910" s="32"/>
      <c r="X910" s="34">
        <v>87</v>
      </c>
    </row>
    <row r="911" spans="1:24" ht="12.75">
      <c r="A911" s="172" t="s">
        <v>4</v>
      </c>
      <c r="B911" s="173"/>
      <c r="C911" s="98"/>
      <c r="D911" s="7">
        <f>SUM(E911:H911)</f>
        <v>111</v>
      </c>
      <c r="E911" s="7">
        <f>SUM(E756,E766,E862,E896:E910)</f>
        <v>38</v>
      </c>
      <c r="F911" s="7">
        <f>SUM(F756,F766,F862,F896:F910)</f>
        <v>0</v>
      </c>
      <c r="G911" s="7">
        <f>SUM(G756,G766,G862,G896:G910)</f>
        <v>73</v>
      </c>
      <c r="H911" s="7">
        <f>SUM(H756,H766,H862,H896:H910)</f>
        <v>0</v>
      </c>
      <c r="I911" s="7">
        <f>SUM(J911:M911)</f>
        <v>1355</v>
      </c>
      <c r="J911" s="7">
        <f>SUM(J756,J766,J862,J896:J910)</f>
        <v>385</v>
      </c>
      <c r="K911" s="7">
        <f>SUM(K756,K766,K862,K896:K910)</f>
        <v>0</v>
      </c>
      <c r="L911" s="7">
        <f>SUM(L756,L766,L862,L896:L910)</f>
        <v>970</v>
      </c>
      <c r="M911" s="7">
        <f>SUM(M756,M766,M862,M896:M910)</f>
        <v>0</v>
      </c>
      <c r="N911" s="7">
        <f>SUM(O911:R911)</f>
        <v>1210</v>
      </c>
      <c r="O911" s="7">
        <f>SUM(O756,O766,O862,O896:O910)</f>
        <v>423</v>
      </c>
      <c r="P911" s="7">
        <f>SUM(P756,P766,P862,P896:P910)</f>
        <v>0</v>
      </c>
      <c r="Q911" s="7">
        <f>SUM(Q756,Q766,Q862,Q896:Q910)</f>
        <v>787</v>
      </c>
      <c r="R911" s="7">
        <f>SUM(R756,R766,R862,R896:R910)</f>
        <v>0</v>
      </c>
      <c r="S911" s="7">
        <f>SUM(T911:W911)</f>
        <v>256</v>
      </c>
      <c r="T911" s="7">
        <f>SUM(T756,T766,T862,T896:T910)</f>
        <v>0</v>
      </c>
      <c r="U911" s="7">
        <f>SUM(U756,U766,U862,U896:U910)</f>
        <v>0</v>
      </c>
      <c r="V911" s="7">
        <f>SUM(V756,V766,V862,V896:V910)</f>
        <v>256</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44</v>
      </c>
      <c r="E913" s="32">
        <f>SUM(E914:E1467)</f>
        <v>2</v>
      </c>
      <c r="F913" s="32">
        <f>SUM(F914:F1467)</f>
        <v>0</v>
      </c>
      <c r="G913" s="32">
        <f>SUM(G914:G1467)</f>
        <v>42</v>
      </c>
      <c r="H913" s="32">
        <f>SUM(H914:H1467)</f>
        <v>0</v>
      </c>
      <c r="I913" s="32">
        <f>SUM(J913:M913)</f>
        <v>1340</v>
      </c>
      <c r="J913" s="32">
        <f>SUM(J914:J1467)</f>
        <v>242</v>
      </c>
      <c r="K913" s="32">
        <f>SUM(K914:K1467)</f>
        <v>0</v>
      </c>
      <c r="L913" s="32">
        <f>SUM(L914:L1467)</f>
        <v>1098</v>
      </c>
      <c r="M913" s="32">
        <f>SUM(M914:M1467)</f>
        <v>0</v>
      </c>
      <c r="N913" s="32">
        <f>SUM(O913:R913)</f>
        <v>1306</v>
      </c>
      <c r="O913" s="32">
        <f>SUM(O914:O1467)</f>
        <v>244</v>
      </c>
      <c r="P913" s="32">
        <f>SUM(P914:P1467)</f>
        <v>0</v>
      </c>
      <c r="Q913" s="32">
        <f>SUM(Q914:Q1467)</f>
        <v>1062</v>
      </c>
      <c r="R913" s="32">
        <f>SUM(R914:R1467)</f>
        <v>0</v>
      </c>
      <c r="S913" s="32">
        <f>SUM(T913:W913)</f>
        <v>78</v>
      </c>
      <c r="T913" s="32">
        <f>SUM(T914:T1467)</f>
        <v>0</v>
      </c>
      <c r="U913" s="32">
        <f>SUM(U914:U1467)</f>
        <v>0</v>
      </c>
      <c r="V913" s="32">
        <f>SUM(V914:V1467)</f>
        <v>78</v>
      </c>
      <c r="W913" s="32">
        <f>SUM(W914:W1467)</f>
        <v>0</v>
      </c>
      <c r="X913" s="33" t="s">
        <v>1916</v>
      </c>
    </row>
    <row r="914" spans="1:24" ht="12.75">
      <c r="A914" s="87">
        <v>501010001</v>
      </c>
      <c r="B914" s="30" t="s">
        <v>798</v>
      </c>
      <c r="C914" s="97"/>
      <c r="D914" s="6"/>
      <c r="E914" s="6"/>
      <c r="F914" s="6"/>
      <c r="G914" s="6"/>
      <c r="H914" s="6"/>
      <c r="I914" s="6">
        <v>1</v>
      </c>
      <c r="J914" s="6"/>
      <c r="K914" s="6"/>
      <c r="L914" s="6">
        <v>1</v>
      </c>
      <c r="M914" s="6"/>
      <c r="N914" s="6">
        <v>1</v>
      </c>
      <c r="O914" s="6"/>
      <c r="P914" s="6"/>
      <c r="Q914" s="6">
        <v>1</v>
      </c>
      <c r="R914" s="6"/>
      <c r="S914" s="6"/>
      <c r="T914" s="6"/>
      <c r="U914" s="6"/>
      <c r="V914" s="6"/>
      <c r="W914" s="6"/>
      <c r="X914" s="5">
        <v>126</v>
      </c>
    </row>
    <row r="915" spans="1:24" ht="26.2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6.2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6.2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6.25">
      <c r="A922" s="87">
        <v>501010009</v>
      </c>
      <c r="B922" s="30" t="s">
        <v>806</v>
      </c>
      <c r="C922" s="97"/>
      <c r="D922" s="6">
        <v>1</v>
      </c>
      <c r="E922" s="6">
        <v>1</v>
      </c>
      <c r="F922" s="6"/>
      <c r="G922" s="6"/>
      <c r="H922" s="6"/>
      <c r="I922" s="6">
        <v>19</v>
      </c>
      <c r="J922" s="6">
        <v>8</v>
      </c>
      <c r="K922" s="6"/>
      <c r="L922" s="6">
        <v>11</v>
      </c>
      <c r="M922" s="6"/>
      <c r="N922" s="6">
        <v>19</v>
      </c>
      <c r="O922" s="6">
        <v>9</v>
      </c>
      <c r="P922" s="6"/>
      <c r="Q922" s="6">
        <v>10</v>
      </c>
      <c r="R922" s="6"/>
      <c r="S922" s="6">
        <v>1</v>
      </c>
      <c r="T922" s="6"/>
      <c r="U922" s="6"/>
      <c r="V922" s="6">
        <v>1</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6.2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6.2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12.7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12.7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1</v>
      </c>
      <c r="E936" s="40"/>
      <c r="F936" s="40"/>
      <c r="G936" s="40">
        <v>1</v>
      </c>
      <c r="H936" s="40"/>
      <c r="I936" s="40">
        <v>25</v>
      </c>
      <c r="J936" s="40">
        <v>2</v>
      </c>
      <c r="K936" s="40"/>
      <c r="L936" s="40">
        <v>23</v>
      </c>
      <c r="M936" s="40"/>
      <c r="N936" s="40">
        <v>25</v>
      </c>
      <c r="O936" s="40">
        <v>2</v>
      </c>
      <c r="P936" s="40"/>
      <c r="Q936" s="40">
        <v>23</v>
      </c>
      <c r="R936" s="40"/>
      <c r="S936" s="40">
        <v>1</v>
      </c>
      <c r="T936" s="40"/>
      <c r="U936" s="40"/>
      <c r="V936" s="40">
        <v>1</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6.2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6.2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6.2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6.2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6.2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6.2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6.2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12.7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12.7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6.2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6.2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6.2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6.2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6.2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6.2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6.2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6.2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9"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6.2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9"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6.2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6.2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6.2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1</v>
      </c>
      <c r="J991" s="40"/>
      <c r="K991" s="40"/>
      <c r="L991" s="40">
        <v>1</v>
      </c>
      <c r="M991" s="40"/>
      <c r="N991" s="40"/>
      <c r="O991" s="40"/>
      <c r="P991" s="40"/>
      <c r="Q991" s="40"/>
      <c r="R991" s="40"/>
      <c r="S991" s="40">
        <v>1</v>
      </c>
      <c r="T991" s="40"/>
      <c r="U991" s="40"/>
      <c r="V991" s="40">
        <v>1</v>
      </c>
      <c r="W991" s="40"/>
      <c r="X991" s="39">
        <v>120</v>
      </c>
      <c r="Y991" s="103"/>
      <c r="Z991" s="103"/>
    </row>
    <row r="992" spans="1:26" s="41" customFormat="1" ht="26.2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12.7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6.2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6.2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6.2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9"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c r="A1001" s="88">
        <v>501030061</v>
      </c>
      <c r="B1001" s="42" t="s">
        <v>881</v>
      </c>
      <c r="C1001" s="97"/>
      <c r="D1001" s="40"/>
      <c r="E1001" s="40"/>
      <c r="F1001" s="40"/>
      <c r="G1001" s="40"/>
      <c r="H1001" s="40"/>
      <c r="I1001" s="40">
        <v>9</v>
      </c>
      <c r="J1001" s="40">
        <v>3</v>
      </c>
      <c r="K1001" s="40"/>
      <c r="L1001" s="40">
        <v>6</v>
      </c>
      <c r="M1001" s="40"/>
      <c r="N1001" s="40">
        <v>6</v>
      </c>
      <c r="O1001" s="40">
        <v>3</v>
      </c>
      <c r="P1001" s="40"/>
      <c r="Q1001" s="40">
        <v>3</v>
      </c>
      <c r="R1001" s="40"/>
      <c r="S1001" s="40">
        <v>3</v>
      </c>
      <c r="T1001" s="40"/>
      <c r="U1001" s="40"/>
      <c r="V1001" s="40">
        <v>3</v>
      </c>
      <c r="W1001" s="40"/>
      <c r="X1001" s="39">
        <v>120</v>
      </c>
      <c r="Y1001" s="103"/>
      <c r="Z1001" s="103"/>
    </row>
    <row r="1002" spans="1:26" s="41" customFormat="1" ht="39"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12.7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6.2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6.2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6.2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6.2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6.2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6.2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6.2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9"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12.7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6.2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6.2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6.2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6.2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12.7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6.25">
      <c r="A1057" s="87">
        <v>501060016</v>
      </c>
      <c r="B1057" s="30" t="s">
        <v>933</v>
      </c>
      <c r="C1057" s="97"/>
      <c r="D1057" s="6"/>
      <c r="E1057" s="6"/>
      <c r="F1057" s="6"/>
      <c r="G1057" s="6"/>
      <c r="H1057" s="6"/>
      <c r="I1057" s="6">
        <v>7</v>
      </c>
      <c r="J1057" s="6">
        <v>5</v>
      </c>
      <c r="K1057" s="6"/>
      <c r="L1057" s="6">
        <v>2</v>
      </c>
      <c r="M1057" s="6"/>
      <c r="N1057" s="6">
        <v>7</v>
      </c>
      <c r="O1057" s="6">
        <v>5</v>
      </c>
      <c r="P1057" s="6"/>
      <c r="Q1057" s="6">
        <v>2</v>
      </c>
      <c r="R1057" s="6"/>
      <c r="S1057" s="6"/>
      <c r="T1057" s="6"/>
      <c r="U1057" s="6"/>
      <c r="V1057" s="6"/>
      <c r="W1057" s="6"/>
      <c r="X1057" s="5">
        <v>151</v>
      </c>
    </row>
    <row r="1058" spans="1:24" ht="26.2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6.2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7">
        <v>501060020</v>
      </c>
      <c r="B1061" s="30" t="s">
        <v>937</v>
      </c>
      <c r="C1061" s="97"/>
      <c r="D1061" s="6"/>
      <c r="E1061" s="6"/>
      <c r="F1061" s="6"/>
      <c r="G1061" s="6"/>
      <c r="H1061" s="6"/>
      <c r="I1061" s="6">
        <v>2</v>
      </c>
      <c r="J1061" s="6"/>
      <c r="K1061" s="6"/>
      <c r="L1061" s="6">
        <v>2</v>
      </c>
      <c r="M1061" s="6"/>
      <c r="N1061" s="6">
        <v>2</v>
      </c>
      <c r="O1061" s="6"/>
      <c r="P1061" s="6"/>
      <c r="Q1061" s="6">
        <v>2</v>
      </c>
      <c r="R1061" s="6"/>
      <c r="S1061" s="6"/>
      <c r="T1061" s="6"/>
      <c r="U1061" s="6"/>
      <c r="V1061" s="6"/>
      <c r="W1061" s="6"/>
      <c r="X1061" s="5">
        <v>151</v>
      </c>
    </row>
    <row r="1062" spans="1:24" ht="12.75">
      <c r="A1062" s="87">
        <v>501060021</v>
      </c>
      <c r="B1062" s="30" t="s">
        <v>938</v>
      </c>
      <c r="C1062" s="97"/>
      <c r="D1062" s="6"/>
      <c r="E1062" s="6"/>
      <c r="F1062" s="6"/>
      <c r="G1062" s="6"/>
      <c r="H1062" s="6"/>
      <c r="I1062" s="6">
        <v>9</v>
      </c>
      <c r="J1062" s="6">
        <v>3</v>
      </c>
      <c r="K1062" s="6"/>
      <c r="L1062" s="6">
        <v>6</v>
      </c>
      <c r="M1062" s="6"/>
      <c r="N1062" s="6">
        <v>8</v>
      </c>
      <c r="O1062" s="6">
        <v>3</v>
      </c>
      <c r="P1062" s="6"/>
      <c r="Q1062" s="6">
        <v>5</v>
      </c>
      <c r="R1062" s="6"/>
      <c r="S1062" s="6">
        <v>1</v>
      </c>
      <c r="T1062" s="6"/>
      <c r="U1062" s="6"/>
      <c r="V1062" s="6">
        <v>1</v>
      </c>
      <c r="W1062" s="6"/>
      <c r="X1062" s="5">
        <v>151</v>
      </c>
    </row>
    <row r="1063" spans="1:24" ht="26.2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6.25">
      <c r="A1065" s="87">
        <v>501060024</v>
      </c>
      <c r="B1065" s="30" t="s">
        <v>941</v>
      </c>
      <c r="C1065" s="97"/>
      <c r="D1065" s="6">
        <v>4</v>
      </c>
      <c r="E1065" s="6"/>
      <c r="F1065" s="6"/>
      <c r="G1065" s="6">
        <v>4</v>
      </c>
      <c r="H1065" s="6"/>
      <c r="I1065" s="6">
        <v>79</v>
      </c>
      <c r="J1065" s="6">
        <v>6</v>
      </c>
      <c r="K1065" s="6"/>
      <c r="L1065" s="6">
        <v>73</v>
      </c>
      <c r="M1065" s="6"/>
      <c r="N1065" s="6">
        <v>82</v>
      </c>
      <c r="O1065" s="6">
        <v>6</v>
      </c>
      <c r="P1065" s="6"/>
      <c r="Q1065" s="6">
        <v>76</v>
      </c>
      <c r="R1065" s="6"/>
      <c r="S1065" s="6">
        <v>1</v>
      </c>
      <c r="T1065" s="6"/>
      <c r="U1065" s="6"/>
      <c r="V1065" s="6">
        <v>1</v>
      </c>
      <c r="W1065" s="6"/>
      <c r="X1065" s="5">
        <v>151</v>
      </c>
    </row>
    <row r="1066" spans="1:24" ht="39"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c r="A1068" s="87">
        <v>501060027</v>
      </c>
      <c r="B1068" s="30" t="s">
        <v>944</v>
      </c>
      <c r="C1068" s="97"/>
      <c r="D1068" s="6"/>
      <c r="E1068" s="6"/>
      <c r="F1068" s="6"/>
      <c r="G1068" s="6"/>
      <c r="H1068" s="6"/>
      <c r="I1068" s="6">
        <v>65</v>
      </c>
      <c r="J1068" s="6">
        <v>25</v>
      </c>
      <c r="K1068" s="6"/>
      <c r="L1068" s="6">
        <v>40</v>
      </c>
      <c r="M1068" s="6"/>
      <c r="N1068" s="6">
        <v>64</v>
      </c>
      <c r="O1068" s="6">
        <v>25</v>
      </c>
      <c r="P1068" s="6"/>
      <c r="Q1068" s="6">
        <v>39</v>
      </c>
      <c r="R1068" s="6"/>
      <c r="S1068" s="6">
        <v>1</v>
      </c>
      <c r="T1068" s="6"/>
      <c r="U1068" s="6"/>
      <c r="V1068" s="6">
        <v>1</v>
      </c>
      <c r="W1068" s="6"/>
      <c r="X1068" s="5">
        <v>151</v>
      </c>
    </row>
    <row r="1069" spans="1:24" ht="26.2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9">
      <c r="A1070" s="87">
        <v>501060029</v>
      </c>
      <c r="B1070" s="30" t="s">
        <v>946</v>
      </c>
      <c r="C1070" s="97"/>
      <c r="D1070" s="6"/>
      <c r="E1070" s="6"/>
      <c r="F1070" s="6"/>
      <c r="G1070" s="6"/>
      <c r="H1070" s="6"/>
      <c r="I1070" s="6">
        <v>1</v>
      </c>
      <c r="J1070" s="6"/>
      <c r="K1070" s="6"/>
      <c r="L1070" s="6">
        <v>1</v>
      </c>
      <c r="M1070" s="6"/>
      <c r="N1070" s="6">
        <v>1</v>
      </c>
      <c r="O1070" s="6"/>
      <c r="P1070" s="6"/>
      <c r="Q1070" s="6">
        <v>1</v>
      </c>
      <c r="R1070" s="6"/>
      <c r="S1070" s="6"/>
      <c r="T1070" s="6"/>
      <c r="U1070" s="6"/>
      <c r="V1070" s="6"/>
      <c r="W1070" s="6"/>
      <c r="X1070" s="5">
        <v>151</v>
      </c>
    </row>
    <row r="1071" spans="1:24" ht="26.2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6.2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6.2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9">
      <c r="A1075" s="87">
        <v>501060034</v>
      </c>
      <c r="B1075" s="30" t="s">
        <v>951</v>
      </c>
      <c r="C1075" s="97"/>
      <c r="D1075" s="6">
        <v>22</v>
      </c>
      <c r="E1075" s="6">
        <v>1</v>
      </c>
      <c r="F1075" s="6"/>
      <c r="G1075" s="6">
        <v>21</v>
      </c>
      <c r="H1075" s="6"/>
      <c r="I1075" s="6">
        <v>294</v>
      </c>
      <c r="J1075" s="6">
        <v>56</v>
      </c>
      <c r="K1075" s="6"/>
      <c r="L1075" s="6">
        <v>238</v>
      </c>
      <c r="M1075" s="6"/>
      <c r="N1075" s="6">
        <v>297</v>
      </c>
      <c r="O1075" s="6">
        <v>57</v>
      </c>
      <c r="P1075" s="6"/>
      <c r="Q1075" s="6">
        <v>240</v>
      </c>
      <c r="R1075" s="6"/>
      <c r="S1075" s="6">
        <v>19</v>
      </c>
      <c r="T1075" s="6"/>
      <c r="U1075" s="6"/>
      <c r="V1075" s="6">
        <v>19</v>
      </c>
      <c r="W1075" s="6"/>
      <c r="X1075" s="5">
        <v>151</v>
      </c>
    </row>
    <row r="1076" spans="1:24" ht="39"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6.2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12.7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6.2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9"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9">
      <c r="A1087" s="87">
        <v>501060046</v>
      </c>
      <c r="B1087" s="30" t="s">
        <v>963</v>
      </c>
      <c r="C1087" s="97"/>
      <c r="D1087" s="6"/>
      <c r="E1087" s="6"/>
      <c r="F1087" s="6"/>
      <c r="G1087" s="6"/>
      <c r="H1087" s="6"/>
      <c r="I1087" s="6">
        <v>2</v>
      </c>
      <c r="J1087" s="6">
        <v>1</v>
      </c>
      <c r="K1087" s="6"/>
      <c r="L1087" s="6">
        <v>1</v>
      </c>
      <c r="M1087" s="6"/>
      <c r="N1087" s="6">
        <v>2</v>
      </c>
      <c r="O1087" s="6">
        <v>1</v>
      </c>
      <c r="P1087" s="6"/>
      <c r="Q1087" s="6">
        <v>1</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6.2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6.2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6.2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6.2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6.2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12.7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9"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6.2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6.2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6.2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6.2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6.2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3</v>
      </c>
      <c r="J1113" s="40">
        <v>1</v>
      </c>
      <c r="K1113" s="40"/>
      <c r="L1113" s="40">
        <v>2</v>
      </c>
      <c r="M1113" s="40"/>
      <c r="N1113" s="40">
        <v>3</v>
      </c>
      <c r="O1113" s="40">
        <v>1</v>
      </c>
      <c r="P1113" s="40"/>
      <c r="Q1113" s="40">
        <v>2</v>
      </c>
      <c r="R1113" s="40"/>
      <c r="S1113" s="40"/>
      <c r="T1113" s="40"/>
      <c r="U1113" s="40"/>
      <c r="V1113" s="40"/>
      <c r="W1113" s="40"/>
      <c r="X1113" s="39">
        <v>120</v>
      </c>
      <c r="Y1113" s="103"/>
      <c r="Z1113" s="103"/>
    </row>
    <row r="1114" spans="1:26" s="41" customFormat="1" ht="26.2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6.2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15</v>
      </c>
      <c r="J1116" s="40">
        <v>1</v>
      </c>
      <c r="K1116" s="40"/>
      <c r="L1116" s="40">
        <v>14</v>
      </c>
      <c r="M1116" s="40"/>
      <c r="N1116" s="40">
        <v>15</v>
      </c>
      <c r="O1116" s="40">
        <v>1</v>
      </c>
      <c r="P1116" s="40"/>
      <c r="Q1116" s="40">
        <v>14</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6.25">
      <c r="A1118" s="88">
        <v>501080004</v>
      </c>
      <c r="B1118" s="42" t="s">
        <v>989</v>
      </c>
      <c r="C1118" s="97"/>
      <c r="D1118" s="40">
        <v>3</v>
      </c>
      <c r="E1118" s="40"/>
      <c r="F1118" s="40"/>
      <c r="G1118" s="40">
        <v>3</v>
      </c>
      <c r="H1118" s="40"/>
      <c r="I1118" s="40">
        <v>26</v>
      </c>
      <c r="J1118" s="40">
        <v>5</v>
      </c>
      <c r="K1118" s="40"/>
      <c r="L1118" s="40">
        <v>21</v>
      </c>
      <c r="M1118" s="40"/>
      <c r="N1118" s="40">
        <v>28</v>
      </c>
      <c r="O1118" s="40">
        <v>5</v>
      </c>
      <c r="P1118" s="40"/>
      <c r="Q1118" s="40">
        <v>23</v>
      </c>
      <c r="R1118" s="40"/>
      <c r="S1118" s="40">
        <v>1</v>
      </c>
      <c r="T1118" s="40"/>
      <c r="U1118" s="40"/>
      <c r="V1118" s="40">
        <v>1</v>
      </c>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6.2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6.2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2</v>
      </c>
      <c r="J1123" s="40"/>
      <c r="K1123" s="40"/>
      <c r="L1123" s="40">
        <v>2</v>
      </c>
      <c r="M1123" s="40"/>
      <c r="N1123" s="40">
        <v>2</v>
      </c>
      <c r="O1123" s="40"/>
      <c r="P1123" s="40"/>
      <c r="Q1123" s="40">
        <v>2</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6.2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1</v>
      </c>
      <c r="E1130" s="40"/>
      <c r="F1130" s="40"/>
      <c r="G1130" s="40">
        <v>1</v>
      </c>
      <c r="H1130" s="40"/>
      <c r="I1130" s="40">
        <v>28</v>
      </c>
      <c r="J1130" s="40">
        <v>8</v>
      </c>
      <c r="K1130" s="40"/>
      <c r="L1130" s="40">
        <v>20</v>
      </c>
      <c r="M1130" s="40"/>
      <c r="N1130" s="40">
        <v>28</v>
      </c>
      <c r="O1130" s="40">
        <v>8</v>
      </c>
      <c r="P1130" s="40"/>
      <c r="Q1130" s="40">
        <v>20</v>
      </c>
      <c r="R1130" s="40"/>
      <c r="S1130" s="40">
        <v>1</v>
      </c>
      <c r="T1130" s="40"/>
      <c r="U1130" s="40"/>
      <c r="V1130" s="40">
        <v>1</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6.2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6.2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6.25">
      <c r="A1139" s="88">
        <v>501080025</v>
      </c>
      <c r="B1139" s="42" t="s">
        <v>1010</v>
      </c>
      <c r="C1139" s="97"/>
      <c r="D1139" s="40"/>
      <c r="E1139" s="40"/>
      <c r="F1139" s="40"/>
      <c r="G1139" s="40"/>
      <c r="H1139" s="40"/>
      <c r="I1139" s="40">
        <v>2</v>
      </c>
      <c r="J1139" s="40">
        <v>2</v>
      </c>
      <c r="K1139" s="40"/>
      <c r="L1139" s="40"/>
      <c r="M1139" s="40"/>
      <c r="N1139" s="40">
        <v>2</v>
      </c>
      <c r="O1139" s="40">
        <v>2</v>
      </c>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5</v>
      </c>
      <c r="J1145" s="40"/>
      <c r="K1145" s="40"/>
      <c r="L1145" s="40">
        <v>5</v>
      </c>
      <c r="M1145" s="40"/>
      <c r="N1145" s="40">
        <v>5</v>
      </c>
      <c r="O1145" s="40"/>
      <c r="P1145" s="40"/>
      <c r="Q1145" s="40">
        <v>5</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12.7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6.2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1</v>
      </c>
      <c r="J1150" s="40"/>
      <c r="K1150" s="40"/>
      <c r="L1150" s="40">
        <v>1</v>
      </c>
      <c r="M1150" s="40"/>
      <c r="N1150" s="40">
        <v>1</v>
      </c>
      <c r="O1150" s="40"/>
      <c r="P1150" s="40"/>
      <c r="Q1150" s="40">
        <v>1</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c r="E1152" s="40"/>
      <c r="F1152" s="40"/>
      <c r="G1152" s="40"/>
      <c r="H1152" s="40"/>
      <c r="I1152" s="40">
        <v>16</v>
      </c>
      <c r="J1152" s="40"/>
      <c r="K1152" s="40"/>
      <c r="L1152" s="40">
        <v>16</v>
      </c>
      <c r="M1152" s="40"/>
      <c r="N1152" s="40">
        <v>16</v>
      </c>
      <c r="O1152" s="40"/>
      <c r="P1152" s="40"/>
      <c r="Q1152" s="40">
        <v>16</v>
      </c>
      <c r="R1152" s="40"/>
      <c r="S1152" s="40"/>
      <c r="T1152" s="40"/>
      <c r="U1152" s="40"/>
      <c r="V1152" s="40"/>
      <c r="W1152" s="40"/>
      <c r="X1152" s="39">
        <v>120</v>
      </c>
      <c r="Y1152" s="103"/>
      <c r="Z1152" s="103"/>
    </row>
    <row r="1153" spans="1:26" s="41" customFormat="1" ht="26.2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6.2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6.2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6.2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6.2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6.2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6.2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6.2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6.2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6.2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6.2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6.2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6.2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6.2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6.2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6.2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9"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6.2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9"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6.2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6.2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6.2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6.2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6.2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6.2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6.2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7</v>
      </c>
      <c r="J1227" s="40"/>
      <c r="K1227" s="40"/>
      <c r="L1227" s="40">
        <v>7</v>
      </c>
      <c r="M1227" s="40"/>
      <c r="N1227" s="40">
        <v>6</v>
      </c>
      <c r="O1227" s="40"/>
      <c r="P1227" s="40"/>
      <c r="Q1227" s="40">
        <v>6</v>
      </c>
      <c r="R1227" s="40"/>
      <c r="S1227" s="40">
        <v>1</v>
      </c>
      <c r="T1227" s="40"/>
      <c r="U1227" s="40"/>
      <c r="V1227" s="40">
        <v>1</v>
      </c>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6.2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2</v>
      </c>
      <c r="E1236" s="40"/>
      <c r="F1236" s="40"/>
      <c r="G1236" s="40">
        <v>2</v>
      </c>
      <c r="H1236" s="40"/>
      <c r="I1236" s="40">
        <v>102</v>
      </c>
      <c r="J1236" s="40">
        <v>18</v>
      </c>
      <c r="K1236" s="40"/>
      <c r="L1236" s="40">
        <v>84</v>
      </c>
      <c r="M1236" s="40"/>
      <c r="N1236" s="40">
        <v>104</v>
      </c>
      <c r="O1236" s="40">
        <v>18</v>
      </c>
      <c r="P1236" s="40"/>
      <c r="Q1236" s="40">
        <v>86</v>
      </c>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56</v>
      </c>
      <c r="J1238" s="40">
        <v>7</v>
      </c>
      <c r="K1238" s="40"/>
      <c r="L1238" s="40">
        <v>49</v>
      </c>
      <c r="M1238" s="40"/>
      <c r="N1238" s="40">
        <v>55</v>
      </c>
      <c r="O1238" s="40">
        <v>7</v>
      </c>
      <c r="P1238" s="40"/>
      <c r="Q1238" s="40">
        <v>48</v>
      </c>
      <c r="R1238" s="40"/>
      <c r="S1238" s="40">
        <v>1</v>
      </c>
      <c r="T1238" s="40"/>
      <c r="U1238" s="40"/>
      <c r="V1238" s="40">
        <v>1</v>
      </c>
      <c r="W1238" s="40"/>
      <c r="X1238" s="39">
        <v>120</v>
      </c>
      <c r="Y1238" s="103"/>
      <c r="Z1238" s="103"/>
    </row>
    <row r="1239" spans="1:26" s="41" customFormat="1" ht="12.75">
      <c r="A1239" s="88">
        <v>501120002</v>
      </c>
      <c r="B1239" s="42" t="s">
        <v>1094</v>
      </c>
      <c r="C1239" s="97"/>
      <c r="D1239" s="40"/>
      <c r="E1239" s="40"/>
      <c r="F1239" s="40"/>
      <c r="G1239" s="40"/>
      <c r="H1239" s="40"/>
      <c r="I1239" s="40">
        <v>1</v>
      </c>
      <c r="J1239" s="40">
        <v>1</v>
      </c>
      <c r="K1239" s="40"/>
      <c r="L1239" s="40"/>
      <c r="M1239" s="40"/>
      <c r="N1239" s="40">
        <v>1</v>
      </c>
      <c r="O1239" s="40">
        <v>1</v>
      </c>
      <c r="P1239" s="40"/>
      <c r="Q1239" s="40"/>
      <c r="R1239" s="40"/>
      <c r="S1239" s="40"/>
      <c r="T1239" s="40"/>
      <c r="U1239" s="40"/>
      <c r="V1239" s="40"/>
      <c r="W1239" s="40"/>
      <c r="X1239" s="39">
        <v>120</v>
      </c>
      <c r="Y1239" s="103"/>
      <c r="Z1239" s="103"/>
    </row>
    <row r="1240" spans="1:26" s="41" customFormat="1" ht="26.25">
      <c r="A1240" s="88">
        <v>501120003</v>
      </c>
      <c r="B1240" s="42" t="s">
        <v>1095</v>
      </c>
      <c r="C1240" s="97"/>
      <c r="D1240" s="40">
        <v>6</v>
      </c>
      <c r="E1240" s="40"/>
      <c r="F1240" s="40"/>
      <c r="G1240" s="40">
        <v>6</v>
      </c>
      <c r="H1240" s="40"/>
      <c r="I1240" s="40">
        <v>303</v>
      </c>
      <c r="J1240" s="40">
        <v>48</v>
      </c>
      <c r="K1240" s="40"/>
      <c r="L1240" s="40">
        <v>255</v>
      </c>
      <c r="M1240" s="40"/>
      <c r="N1240" s="40">
        <v>289</v>
      </c>
      <c r="O1240" s="40">
        <v>48</v>
      </c>
      <c r="P1240" s="40"/>
      <c r="Q1240" s="40">
        <v>241</v>
      </c>
      <c r="R1240" s="40"/>
      <c r="S1240" s="40">
        <v>20</v>
      </c>
      <c r="T1240" s="40"/>
      <c r="U1240" s="40"/>
      <c r="V1240" s="40">
        <v>20</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9"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12</v>
      </c>
      <c r="J1244" s="40"/>
      <c r="K1244" s="40"/>
      <c r="L1244" s="40">
        <v>12</v>
      </c>
      <c r="M1244" s="40"/>
      <c r="N1244" s="40">
        <v>12</v>
      </c>
      <c r="O1244" s="40"/>
      <c r="P1244" s="40"/>
      <c r="Q1244" s="40">
        <v>12</v>
      </c>
      <c r="R1244" s="40"/>
      <c r="S1244" s="40"/>
      <c r="T1244" s="40"/>
      <c r="U1244" s="40"/>
      <c r="V1244" s="40"/>
      <c r="W1244" s="40"/>
      <c r="X1244" s="39">
        <v>120</v>
      </c>
      <c r="Y1244" s="103"/>
      <c r="Z1244" s="103"/>
    </row>
    <row r="1245" spans="1:26" s="41" customFormat="1" ht="26.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6.2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6.25">
      <c r="A1249" s="88">
        <v>501120012</v>
      </c>
      <c r="B1249" s="42" t="s">
        <v>1103</v>
      </c>
      <c r="C1249" s="97"/>
      <c r="D1249" s="40">
        <v>1</v>
      </c>
      <c r="E1249" s="40"/>
      <c r="F1249" s="40"/>
      <c r="G1249" s="40">
        <v>1</v>
      </c>
      <c r="H1249" s="40"/>
      <c r="I1249" s="40">
        <v>15</v>
      </c>
      <c r="J1249" s="40"/>
      <c r="K1249" s="40"/>
      <c r="L1249" s="40">
        <v>15</v>
      </c>
      <c r="M1249" s="40"/>
      <c r="N1249" s="40">
        <v>16</v>
      </c>
      <c r="O1249" s="40"/>
      <c r="P1249" s="40"/>
      <c r="Q1249" s="40">
        <v>16</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6.2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6.2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3</v>
      </c>
      <c r="J1257" s="40">
        <v>2</v>
      </c>
      <c r="K1257" s="40"/>
      <c r="L1257" s="40">
        <v>1</v>
      </c>
      <c r="M1257" s="40"/>
      <c r="N1257" s="40">
        <v>3</v>
      </c>
      <c r="O1257" s="40">
        <v>2</v>
      </c>
      <c r="P1257" s="40"/>
      <c r="Q1257" s="40">
        <v>1</v>
      </c>
      <c r="R1257" s="40"/>
      <c r="S1257" s="40"/>
      <c r="T1257" s="40"/>
      <c r="U1257" s="40"/>
      <c r="V1257" s="40"/>
      <c r="W1257" s="40"/>
      <c r="X1257" s="39">
        <v>120</v>
      </c>
      <c r="Y1257" s="103"/>
      <c r="Z1257" s="103"/>
    </row>
    <row r="1258" spans="1:26" s="41" customFormat="1" ht="12.75">
      <c r="A1258" s="88">
        <v>501120021</v>
      </c>
      <c r="B1258" s="42" t="s">
        <v>1112</v>
      </c>
      <c r="C1258" s="97"/>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3"/>
      <c r="Z1258" s="103"/>
    </row>
    <row r="1259" spans="1:26" s="41" customFormat="1" ht="12.75">
      <c r="A1259" s="88">
        <v>501120022</v>
      </c>
      <c r="B1259" s="42" t="s">
        <v>1113</v>
      </c>
      <c r="C1259" s="97"/>
      <c r="D1259" s="40">
        <v>1</v>
      </c>
      <c r="E1259" s="40"/>
      <c r="F1259" s="40"/>
      <c r="G1259" s="40">
        <v>1</v>
      </c>
      <c r="H1259" s="40"/>
      <c r="I1259" s="40">
        <v>102</v>
      </c>
      <c r="J1259" s="40">
        <v>14</v>
      </c>
      <c r="K1259" s="40"/>
      <c r="L1259" s="40">
        <v>88</v>
      </c>
      <c r="M1259" s="40"/>
      <c r="N1259" s="40">
        <v>100</v>
      </c>
      <c r="O1259" s="40">
        <v>14</v>
      </c>
      <c r="P1259" s="40"/>
      <c r="Q1259" s="40">
        <v>86</v>
      </c>
      <c r="R1259" s="40"/>
      <c r="S1259" s="40">
        <v>3</v>
      </c>
      <c r="T1259" s="40"/>
      <c r="U1259" s="40"/>
      <c r="V1259" s="40">
        <v>3</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6.2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6.25">
      <c r="A1265" s="88">
        <v>501130003</v>
      </c>
      <c r="B1265" s="42" t="s">
        <v>1118</v>
      </c>
      <c r="C1265" s="97"/>
      <c r="D1265" s="40"/>
      <c r="E1265" s="40"/>
      <c r="F1265" s="40"/>
      <c r="G1265" s="40"/>
      <c r="H1265" s="40"/>
      <c r="I1265" s="40">
        <v>2</v>
      </c>
      <c r="J1265" s="40"/>
      <c r="K1265" s="40"/>
      <c r="L1265" s="40">
        <v>2</v>
      </c>
      <c r="M1265" s="40"/>
      <c r="N1265" s="40">
        <v>2</v>
      </c>
      <c r="O1265" s="40"/>
      <c r="P1265" s="40"/>
      <c r="Q1265" s="40">
        <v>2</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6.2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6.2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6.2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6.2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6.2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12.7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2</v>
      </c>
      <c r="E1285" s="40"/>
      <c r="F1285" s="40"/>
      <c r="G1285" s="40">
        <v>2</v>
      </c>
      <c r="H1285" s="40"/>
      <c r="I1285" s="40">
        <v>114</v>
      </c>
      <c r="J1285" s="40">
        <v>23</v>
      </c>
      <c r="K1285" s="40"/>
      <c r="L1285" s="40">
        <v>91</v>
      </c>
      <c r="M1285" s="40"/>
      <c r="N1285" s="40">
        <v>93</v>
      </c>
      <c r="O1285" s="40">
        <v>23</v>
      </c>
      <c r="P1285" s="40"/>
      <c r="Q1285" s="40">
        <v>70</v>
      </c>
      <c r="R1285" s="40"/>
      <c r="S1285" s="40">
        <v>23</v>
      </c>
      <c r="T1285" s="40"/>
      <c r="U1285" s="40"/>
      <c r="V1285" s="40">
        <v>23</v>
      </c>
      <c r="W1285" s="40"/>
      <c r="X1285" s="39">
        <v>120</v>
      </c>
      <c r="Y1285" s="103"/>
      <c r="Z1285" s="103"/>
    </row>
    <row r="1286" spans="1:26" s="41" customFormat="1" ht="26.2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6.2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6.2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6.2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6.2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9"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6.2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6.2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6.2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9"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9"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6.2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6.2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6.2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6.2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6.2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6.2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6.2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6.2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6.2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6.2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6.2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6.2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6.2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9"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9"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6.2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6.2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9">
      <c r="A1327" s="88">
        <v>501130065</v>
      </c>
      <c r="B1327" s="42" t="s">
        <v>1178</v>
      </c>
      <c r="C1327" s="97"/>
      <c r="D1327" s="40"/>
      <c r="E1327" s="40"/>
      <c r="F1327" s="40"/>
      <c r="G1327" s="40"/>
      <c r="H1327" s="40"/>
      <c r="I1327" s="40">
        <v>1</v>
      </c>
      <c r="J1327" s="40">
        <v>1</v>
      </c>
      <c r="K1327" s="40"/>
      <c r="L1327" s="40"/>
      <c r="M1327" s="40"/>
      <c r="N1327" s="40">
        <v>1</v>
      </c>
      <c r="O1327" s="40">
        <v>1</v>
      </c>
      <c r="P1327" s="40"/>
      <c r="Q1327" s="40"/>
      <c r="R1327" s="40"/>
      <c r="S1327" s="40"/>
      <c r="T1327" s="40"/>
      <c r="U1327" s="40"/>
      <c r="V1327" s="40"/>
      <c r="W1327" s="40"/>
      <c r="X1327" s="39">
        <v>130</v>
      </c>
      <c r="Y1327" s="103"/>
      <c r="Z1327" s="103"/>
    </row>
    <row r="1328" spans="1:26" s="41" customFormat="1" ht="12.75">
      <c r="A1328" s="88">
        <v>501130066</v>
      </c>
      <c r="B1328" s="42" t="s">
        <v>1179</v>
      </c>
      <c r="C1328" s="97"/>
      <c r="D1328" s="40"/>
      <c r="E1328" s="40"/>
      <c r="F1328" s="40"/>
      <c r="G1328" s="40"/>
      <c r="H1328" s="40"/>
      <c r="I1328" s="40">
        <v>2</v>
      </c>
      <c r="J1328" s="40"/>
      <c r="K1328" s="40"/>
      <c r="L1328" s="40">
        <v>2</v>
      </c>
      <c r="M1328" s="40"/>
      <c r="N1328" s="40">
        <v>2</v>
      </c>
      <c r="O1328" s="40"/>
      <c r="P1328" s="40"/>
      <c r="Q1328" s="40">
        <v>2</v>
      </c>
      <c r="R1328" s="40"/>
      <c r="S1328" s="40"/>
      <c r="T1328" s="40"/>
      <c r="U1328" s="40"/>
      <c r="V1328" s="40"/>
      <c r="W1328" s="40"/>
      <c r="X1328" s="39">
        <v>120</v>
      </c>
      <c r="Y1328" s="103"/>
      <c r="Z1328" s="103"/>
    </row>
    <row r="1329" spans="1:26" s="41" customFormat="1" ht="26.2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9"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6.2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9"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9"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9"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6.25">
      <c r="A1337" s="88">
        <v>501130075</v>
      </c>
      <c r="B1337" s="42" t="s">
        <v>1188</v>
      </c>
      <c r="C1337" s="97"/>
      <c r="D1337" s="40"/>
      <c r="E1337" s="40"/>
      <c r="F1337" s="40"/>
      <c r="G1337" s="40"/>
      <c r="H1337" s="40"/>
      <c r="I1337" s="40">
        <v>3</v>
      </c>
      <c r="J1337" s="40">
        <v>2</v>
      </c>
      <c r="K1337" s="40"/>
      <c r="L1337" s="40">
        <v>1</v>
      </c>
      <c r="M1337" s="40"/>
      <c r="N1337" s="40">
        <v>3</v>
      </c>
      <c r="O1337" s="40">
        <v>2</v>
      </c>
      <c r="P1337" s="40"/>
      <c r="Q1337" s="40">
        <v>1</v>
      </c>
      <c r="R1337" s="40"/>
      <c r="S1337" s="40"/>
      <c r="T1337" s="40"/>
      <c r="U1337" s="40"/>
      <c r="V1337" s="40"/>
      <c r="W1337" s="40"/>
      <c r="X1337" s="39">
        <v>120</v>
      </c>
      <c r="Y1337" s="103"/>
      <c r="Z1337" s="103"/>
    </row>
    <row r="1338" spans="1:26" s="41" customFormat="1" ht="26.2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6.2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6.2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6.2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6.25">
      <c r="A1344" s="88">
        <v>501130082</v>
      </c>
      <c r="B1344" s="42" t="s">
        <v>1195</v>
      </c>
      <c r="C1344" s="97"/>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6.2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6.2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6.2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6.2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6.2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6.2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6.2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6.2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6.2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c r="A1373" s="88">
        <v>501130111</v>
      </c>
      <c r="B1373" s="42" t="s">
        <v>1220</v>
      </c>
      <c r="C1373" s="97"/>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6.2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26.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6.2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6.2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9"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6.2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6.2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6.2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9"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6.2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6.2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26.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6.2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2.5"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6.2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6.2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6.2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9"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6.2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9"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6.2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6.2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6.2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6.2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6.2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6.2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6.2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9"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6.2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6.2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9"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6.2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6.2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1</v>
      </c>
      <c r="E1468" s="32"/>
      <c r="F1468" s="32"/>
      <c r="G1468" s="32">
        <v>1</v>
      </c>
      <c r="H1468" s="32"/>
      <c r="I1468" s="32">
        <v>9</v>
      </c>
      <c r="J1468" s="32"/>
      <c r="K1468" s="32"/>
      <c r="L1468" s="32">
        <v>9</v>
      </c>
      <c r="M1468" s="32"/>
      <c r="N1468" s="32">
        <v>10</v>
      </c>
      <c r="O1468" s="32"/>
      <c r="P1468" s="32"/>
      <c r="Q1468" s="32">
        <v>10</v>
      </c>
      <c r="R1468" s="32"/>
      <c r="S1468" s="32"/>
      <c r="T1468" s="32"/>
      <c r="U1468" s="32"/>
      <c r="V1468" s="32"/>
      <c r="W1468" s="32"/>
      <c r="X1468" s="34">
        <v>130</v>
      </c>
    </row>
    <row r="1469" spans="1:24" ht="12.75">
      <c r="A1469" s="90">
        <v>600020000</v>
      </c>
      <c r="B1469" s="35" t="s">
        <v>2335</v>
      </c>
      <c r="C1469" s="96"/>
      <c r="D1469" s="32"/>
      <c r="E1469" s="32"/>
      <c r="F1469" s="32"/>
      <c r="G1469" s="32"/>
      <c r="H1469" s="32"/>
      <c r="I1469" s="32">
        <v>8</v>
      </c>
      <c r="J1469" s="32"/>
      <c r="K1469" s="32"/>
      <c r="L1469" s="32">
        <v>8</v>
      </c>
      <c r="M1469" s="32"/>
      <c r="N1469" s="32">
        <v>8</v>
      </c>
      <c r="O1469" s="32"/>
      <c r="P1469" s="32"/>
      <c r="Q1469" s="32">
        <v>8</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45</v>
      </c>
      <c r="E1471" s="7">
        <f>SUM(E913,E1468:E1470)</f>
        <v>2</v>
      </c>
      <c r="F1471" s="7">
        <f>SUM(F913,F1468:F1470)</f>
        <v>0</v>
      </c>
      <c r="G1471" s="7">
        <f>SUM(G913,G1468:G1470)</f>
        <v>43</v>
      </c>
      <c r="H1471" s="7">
        <f>SUM(H913,H1468:H1470)</f>
        <v>0</v>
      </c>
      <c r="I1471" s="7">
        <f>SUM(J1471:M1471)</f>
        <v>1357</v>
      </c>
      <c r="J1471" s="7">
        <f>SUM(J913,J1468:J1470)</f>
        <v>242</v>
      </c>
      <c r="K1471" s="7">
        <f>SUM(K913,K1468:K1470)</f>
        <v>0</v>
      </c>
      <c r="L1471" s="7">
        <f>SUM(L913,L1468:L1470)</f>
        <v>1115</v>
      </c>
      <c r="M1471" s="7">
        <f>SUM(M913,M1468:M1470)</f>
        <v>0</v>
      </c>
      <c r="N1471" s="7">
        <f>SUM(O1471:R1471)</f>
        <v>1324</v>
      </c>
      <c r="O1471" s="7">
        <f>SUM(O913,O1468:O1470)</f>
        <v>244</v>
      </c>
      <c r="P1471" s="7">
        <f>SUM(P913,P1468:P1470)</f>
        <v>0</v>
      </c>
      <c r="Q1471" s="7">
        <f>SUM(Q913,Q1468:Q1470)</f>
        <v>1080</v>
      </c>
      <c r="R1471" s="7">
        <f>SUM(R913,R1468:R1470)</f>
        <v>0</v>
      </c>
      <c r="S1471" s="7">
        <f>SUM(T1471:W1471)</f>
        <v>78</v>
      </c>
      <c r="T1471" s="7">
        <f>SUM(T913,T1468:T1470)</f>
        <v>0</v>
      </c>
      <c r="U1471" s="7">
        <f>SUM(U913,U1468:U1470)</f>
        <v>0</v>
      </c>
      <c r="V1471" s="7">
        <f>SUM(V913,V1468:V1470)</f>
        <v>78</v>
      </c>
      <c r="W1471" s="7">
        <f>SUM(W913,W1468:W1470)</f>
        <v>0</v>
      </c>
      <c r="X1471" s="28" t="s">
        <v>1916</v>
      </c>
    </row>
    <row r="1472" spans="1:26" s="19" customFormat="1" ht="12.75">
      <c r="A1472" s="170" t="s">
        <v>1308</v>
      </c>
      <c r="B1472" s="171"/>
      <c r="C1472" s="3"/>
      <c r="D1472" s="4">
        <f>SUM(E1472:H1472)</f>
        <v>241</v>
      </c>
      <c r="E1472" s="4">
        <f>E551+E754+E911+E1471</f>
        <v>43</v>
      </c>
      <c r="F1472" s="4">
        <f>F551+F754+F911+F1471</f>
        <v>0</v>
      </c>
      <c r="G1472" s="4">
        <f>G551+G754+G911+G1471</f>
        <v>193</v>
      </c>
      <c r="H1472" s="4">
        <f>H551+H754+H911+H1471</f>
        <v>5</v>
      </c>
      <c r="I1472" s="4">
        <f>SUM(J1472:M1472)</f>
        <v>3774</v>
      </c>
      <c r="J1472" s="4">
        <f>J551+J754+J911+J1471</f>
        <v>673</v>
      </c>
      <c r="K1472" s="4">
        <f>K551+K754+K911+K1471</f>
        <v>0</v>
      </c>
      <c r="L1472" s="4">
        <f>L551+L754+L911+L1471</f>
        <v>3094</v>
      </c>
      <c r="M1472" s="4">
        <f>M551+M754+M911+M1471</f>
        <v>7</v>
      </c>
      <c r="N1472" s="4">
        <f>SUM(O1472:R1472)</f>
        <v>3568</v>
      </c>
      <c r="O1472" s="4">
        <f>O551+O754+O911+O1471</f>
        <v>716</v>
      </c>
      <c r="P1472" s="4">
        <f>P551+P754+P911+P1471</f>
        <v>0</v>
      </c>
      <c r="Q1472" s="4">
        <f>Q551+Q754+Q911+Q1471</f>
        <v>2849</v>
      </c>
      <c r="R1472" s="4">
        <f>R551+R754+R911+R1471</f>
        <v>3</v>
      </c>
      <c r="S1472" s="4">
        <f>SUM(T1472:W1472)</f>
        <v>447</v>
      </c>
      <c r="T1472" s="4">
        <f>T551+T754+T911+T1471</f>
        <v>0</v>
      </c>
      <c r="U1472" s="4">
        <f>U551+U754+U911+U1471</f>
        <v>0</v>
      </c>
      <c r="V1472" s="4">
        <f>V551+V754+V911+V1471</f>
        <v>438</v>
      </c>
      <c r="W1472" s="4">
        <f>W551+W754+W911+W1471</f>
        <v>9</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&amp;L2DA7D540&amp;C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75"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6.2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9"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6.2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26.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6.2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6.2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6.2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6.2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6.2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6.2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6.2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6.2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6.2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6.2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9"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6.2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6.2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6.2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6.2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9"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6.2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6.2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6.2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6.2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9"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6.2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6.2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39"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6.2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6.2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12.7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6.2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9"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9"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6.2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6.2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6.2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9"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6.2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12.7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12.7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6.2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6.2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6.2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6.2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6.2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6.2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6.2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9"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6.2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6.2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6.2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6.2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6.2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9"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6.2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6.2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6.2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26.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6.2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12.7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12.7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12.7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6.2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6.2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6.2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6.2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6.2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6.2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6.2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9"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6.2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6.2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12.7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6.2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6.2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6.2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6.2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6.2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6.2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6.2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9"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9"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6.2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9"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9"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9"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9"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6.2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6.2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6.2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6.2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6.2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6.2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6.2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6.2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6.2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6.2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6.2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6.2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6.2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9"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6.2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6.2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6.2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6.2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6.2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6.2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12.7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6.2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6.2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6.2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6.2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6.2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6.2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6.2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6.2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12.7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12.7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12.7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6.2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12.7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12.7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6.2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6.2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6.2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12.7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9"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6.2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6.2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6.2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6.2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6.2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6.2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6.2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6.2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6.2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6.2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6.2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6.2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6.2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6.2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12.7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12.7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6.2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6.2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6.2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6.2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6.2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6.2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6.2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6.2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6.2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6.2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6.2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6.2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6.2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6.2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12.7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6.2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6.2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6.2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9"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6.2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9"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6.2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6.2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6.2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6.2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6.2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6.2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6.2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6.2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6.2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9"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26.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6.2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6.2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6.2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6.2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6.2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6.2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6.2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6.2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6.2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6.2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6.2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12.7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6.2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6.2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6.2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6.2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6.2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9"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6.2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6.2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6.2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9"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9"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6.2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6.2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6.2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6.2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6.2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6.2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6.2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6.2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6.2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6.2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6.2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6.2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6.2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9"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9"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6.2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6.2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9"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6.2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9"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6.2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9"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9"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9"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6.2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6.2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6.2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6.2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6.2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6.2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6.2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6.2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6.2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6.2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6.2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6.2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6.2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12.7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6.2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6.2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6.2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26.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6.2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6.2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9"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6.2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6.2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6.2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9"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6.2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6.2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26.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6.2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2.5"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6.2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6.2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6.2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9"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6.2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9"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6.2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6.2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6.2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6.2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6.2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6.2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6.2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6.2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9"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12.7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6.2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6.2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9"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6.2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6.2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6.2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&amp;L2DA7D540&amp;C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75"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12.7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12.7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12.7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12.7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6.2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&amp;L2DA7D540&amp;C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75"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6.2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6.2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6.2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6.2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9"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6.2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6.2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6.2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6.2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9"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6.2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2.5"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6.2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6.2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12.7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6.2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6.2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6.2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12.7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6.2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6.2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6.2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6.2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9"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6.2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6.2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12.7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12.7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6.2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9"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6.2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6.2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6.2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6.2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6.2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&amp;L2DA7D540&amp;C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75"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12.7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12.7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6.2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&amp;L2DA7D540&amp;C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75"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12.7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12.7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6.2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6.2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6.2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6.2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6.2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6.2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6.2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&amp;L2DA7D540&amp;C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241</v>
      </c>
      <c r="D187" s="26">
        <f>SUM(D188:D212)</f>
        <v>3774</v>
      </c>
      <c r="E187" s="26">
        <f>SUM(E188:E212)</f>
        <v>3568</v>
      </c>
      <c r="F187" s="26">
        <f>SUM(F188:F212)</f>
        <v>447</v>
      </c>
      <c r="G187" s="26">
        <f>SUM(G188:G212)</f>
        <v>1241.07216666667</v>
      </c>
      <c r="H187" s="26">
        <f>SUM(H188:H212)</f>
        <v>9968.71133333321</v>
      </c>
      <c r="I187" s="26">
        <f>SUM(I188:I212)</f>
        <v>8993.75016666653</v>
      </c>
      <c r="J187" s="26">
        <f>SUM(J188:J212)</f>
        <v>2216.03333333334</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c r="A201" s="6" t="s">
        <v>1453</v>
      </c>
      <c r="B201" s="13">
        <v>4143</v>
      </c>
      <c r="C201" s="5">
        <v>241</v>
      </c>
      <c r="D201" s="5">
        <v>3774</v>
      </c>
      <c r="E201" s="5">
        <v>3568</v>
      </c>
      <c r="F201" s="5">
        <v>447</v>
      </c>
      <c r="G201" s="5">
        <v>1241.07216666667</v>
      </c>
      <c r="H201" s="5">
        <v>9968.71133333321</v>
      </c>
      <c r="I201" s="5">
        <v>8993.75016666653</v>
      </c>
      <c r="J201" s="5">
        <v>2216.03333333334</v>
      </c>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241</v>
      </c>
      <c r="D696" s="27">
        <f>D6+D31+D36+D66+D84+D131+D187+D213+D227+D256+D274+D303+D327+D360+D390+D401+D426+D460+D492+D511+D532+D550+D588+D609+D631+D655+D671</f>
        <v>3774</v>
      </c>
      <c r="E696" s="27">
        <f>E6+E31+E36+E66+E84+E131+E187+E213+E227+E256+E274+E303+E327+E360+E390+E401+E426+E460+E492+E511+E532+E550+E588+E609+E631+E655+E671</f>
        <v>3568</v>
      </c>
      <c r="F696" s="27">
        <f>F6+F31+F36+F66+F84+F131+F187+F213+F227+F256+F274+F303+F327+F360+F390+F401+F426+F460+F492+F511+F532+F550+F588+F609+F631+F655+F671</f>
        <v>447</v>
      </c>
      <c r="G696" s="27">
        <f>G6+G31+G36+G66+G84+G131+G187+G213+G227+G256+G274+G303+G327+G360+G390+G401+G426+G460+G492+G511+G532+G550+G588+G609+G631+G655+G671</f>
        <v>1241.07216666667</v>
      </c>
      <c r="H696" s="27">
        <f>H6+H31+H36+H66+H84+H131+H187+H213+H227+H256+H274+H303+H327+H360+H390+H401+H426+H460+H492+H511+H532+H550+H588+H609+H631+H655+H671</f>
        <v>9968.71133333321</v>
      </c>
      <c r="I696" s="27">
        <f>I6+I31+I36+I66+I84+I131+I187+I213+I227+I256+I274+I303+I327+I360+I390+I401+I426+I460+I492+I511+I532+I550+I588+I609+I631+I655+I671</f>
        <v>8993.75016666653</v>
      </c>
      <c r="J696" s="27">
        <f>J6+J31+J36+J66+J84+J131+J187+J213+J227+J256+J274+J303+J327+J360+J390+J401+J426+J460+J492+J511+J532+J550+J588+J609+J631+J655+J671</f>
        <v>2216.03333333334</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241</v>
      </c>
      <c r="D802" s="25">
        <f>D696+D724+D753+D763+D792+D801</f>
        <v>3774</v>
      </c>
      <c r="E802" s="25">
        <f>E696+E724+E753+E763+E792+E801</f>
        <v>3568</v>
      </c>
      <c r="F802" s="25">
        <f>F696+F724+F753+F763+F792+F801</f>
        <v>447</v>
      </c>
      <c r="G802" s="25">
        <f>G696+G724+G753+G763+G792+G801</f>
        <v>1241.07216666667</v>
      </c>
      <c r="H802" s="25">
        <f>H696+H724+H753+H763+H792+H801</f>
        <v>9968.71133333321</v>
      </c>
      <c r="I802" s="25">
        <f>I696+I724+I753+I763+I792+I801</f>
        <v>8993.75016666653</v>
      </c>
      <c r="J802" s="25">
        <f>J696+J724+J753+J763+J792+J801</f>
        <v>2216.03333333334</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4.2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&amp;L2DA7D540&amp;C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2024-01-25T09:44:40Z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1-ЄЗ_00283_4.2023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2DA7D540</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